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67" documentId="120_S{2AC9BD13-BADA-5192-A53E-5A8FF88502F6}" xr6:coauthVersionLast="47" xr6:coauthVersionMax="47" xr10:uidLastSave="{50FE2C3F-18CF-48CE-BDA2-40839974D59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3" i="4"/>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<sst xmlns="http://schemas.openxmlformats.org/spreadsheetml/2006/main" count="181592" uniqueCount="39211">
  <si>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</si>
  <si>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</si>
  <si>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</si>
  <si>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</si>
  <si>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</si>
  <si>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</si>
  <si>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</si>
  <si>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</si>
  <si>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</si>
  <si>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</si>
  <si>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</si>
  <si>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</si>
  <si>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</si>
  <si>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</si>
  <si>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</si>
  <si>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</si>
  <si>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</si>
  <si>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</si>
  <si>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</si>
  <si>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</si>
  <si>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</si>
  <si>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</si>
  <si>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</si>
  <si>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</si>
  <si>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</si>
  <si>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</si>
  <si>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</si>
  <si>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</si>
  <si>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</si>
  <si>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</si>
  <si>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</si>
  <si>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</si>
  <si>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</si>
  <si>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</si>
  <si>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</si>
  <si>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</si>
  <si>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</si>
  <si>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</si>
  <si>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</si>
  <si>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</si>
  <si>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</si>
  <si>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</si>
  <si>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</si>
  <si>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</si>
  <si>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</si>
  <si>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</si>
  <si>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</si>
  <si>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</si>
  <si>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</si>
  <si>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</si>
  <si>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</si>
  <si>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</si>
  <si>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</si>
  <si>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</si>
  <si>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</si>
  <si>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</si>
  <si>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</si>
  <si>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</si>
  <si>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</si>
  <si>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</si>
  <si>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</si>
  <si>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</si>
  <si>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</si>
  <si>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</si>
  <si>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</si>
  <si>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</si>
  <si>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</si>
  <si>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</si>
  <si>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</si>
  <si>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</si>
  <si>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</si>
  <si>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</si>
  <si>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</si>
  <si>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</si>
  <si>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</si>
  <si>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</si>
  <si>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</si>
  <si>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</si>
  <si>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</si>
  <si>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</si>
  <si>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</si>
  <si>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</si>
  <si>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</si>
  <si>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</si>
  <si>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</si>
  <si>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</si>
  <si>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</si>
  <si>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</si>
  <si>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</si>
  <si>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</si>
  <si>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</si>
  <si>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</si>
  <si>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</si>
  <si>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</si>
  <si>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</si>
  <si>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</si>
  <si>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</si>
  <si>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</si>
  <si>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</si>
  <si>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</si>
  <si>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</si>
  <si>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</si>
  <si>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</si>
  <si>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</si>
  <si>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</si>
  <si>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</si>
  <si>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</si>
  <si>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</si>
  <si>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</si>
  <si>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</si>
  <si>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</si>
  <si>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</si>
  <si>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</si>
  <si>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</si>
  <si>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</si>
  <si>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</si>
  <si>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</si>
  <si>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</si>
  <si>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</si>
  <si>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</si>
  <si>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</si>
  <si>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</si>
  <si>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</si>
  <si>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</si>
  <si>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</si>
  <si>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</si>
  <si>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</si>
  <si>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</si>
  <si>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</si>
  <si>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</si>
  <si>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</si>
  <si>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</si>
  <si>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</si>
  <si>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</si>
  <si>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</si>
  <si>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</si>
  <si>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</si>
  <si>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</si>
  <si>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</si>
  <si>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</si>
  <si>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</si>
  <si>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</si>
  <si>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</si>
  <si>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</si>
  <si>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</si>
  <si>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</si>
  <si>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</si>
  <si>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</si>
  <si>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</si>
  <si>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</si>
  <si>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</si>
  <si>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</si>
  <si>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</si>
  <si>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</si>
  <si>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</si>
  <si>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</si>
  <si>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</si>
  <si>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</si>
  <si>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</si>
  <si>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</si>
  <si>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</si>
  <si>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</si>
  <si>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</si>
  <si>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</si>
  <si>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</si>
  <si>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</si>
  <si>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</si>
  <si>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</si>
  <si>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</si>
  <si>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</si>
  <si>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</si>
  <si>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</si>
  <si>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</si>
  <si>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</si>
  <si>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</si>
  <si>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</si>
  <si>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</si>
  <si>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</si>
  <si>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</si>
  <si>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</si>
  <si>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</si>
  <si>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</si>
  <si>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</si>
  <si>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</si>
  <si>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</si>
  <si>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</si>
  <si>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</si>
  <si>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</si>
  <si>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</si>
  <si>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</si>
  <si>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</si>
  <si>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</si>
  <si>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</si>
  <si>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</si>
  <si>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</si>
  <si>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</si>
  <si>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</si>
  <si>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</si>
  <si>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</si>
  <si>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</si>
  <si>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</si>
  <si>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</si>
  <si>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</si>
  <si>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</si>
  <si>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</si>
  <si>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</si>
  <si>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</si>
  <si>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</si>
  <si>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</si>
  <si>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</si>
  <si>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</si>
  <si>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</si>
  <si>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</si>
  <si>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</si>
  <si>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</si>
  <si>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</si>
  <si>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</si>
  <si>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</si>
  <si>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</si>
  <si>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</si>
  <si>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</si>
  <si>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</si>
  <si>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</si>
  <si>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</si>
  <si>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</si>
  <si>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</si>
  <si>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</si>
  <si>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</si>
  <si>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</si>
  <si>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</si>
  <si>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</si>
  <si>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</si>
  <si>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</si>
  <si>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</si>
  <si>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</si>
  <si>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</si>
  <si>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</si>
  <si>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</si>
  <si>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</si>
  <si>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</si>
  <si>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</si>
  <si>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</si>
  <si>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</si>
  <si>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</si>
  <si>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</si>
  <si>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</si>
  <si>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</si>
  <si>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</si>
  <si>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</si>
  <si>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</si>
  <si>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</si>
  <si>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</si>
  <si>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</si>
  <si>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</si>
  <si>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</si>
  <si>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</si>
  <si>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</si>
  <si>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</si>
  <si>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</si>
  <si>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</si>
  <si>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</si>
  <si>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</si>
  <si>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</si>
  <si>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</si>
  <si>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</si>
  <si>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</si>
  <si>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</si>
  <si>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</si>
  <si>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</si>
  <si>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</si>
  <si>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</si>
  <si>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</si>
  <si>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</si>
  <si>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</si>
  <si>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</si>
  <si>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</si>
  <si>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</si>
  <si>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</si>
  <si>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</si>
  <si>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</si>
  <si>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</si>
  <si>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</si>
  <si>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</si>
  <si>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</si>
  <si>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</si>
  <si>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</si>
  <si>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</si>
  <si>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</si>
  <si>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</si>
  <si>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</si>
  <si>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</si>
  <si>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</si>
  <si>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</si>
  <si>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</si>
  <si>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</si>
  <si>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</si>
  <si>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</si>
  <si>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</si>
  <si>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</si>
  <si>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</si>
  <si>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</si>
  <si>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</si>
  <si>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</si>
  <si>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</si>
  <si>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</si>
  <si>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</si>
  <si>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</si>
  <si>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</si>
  <si>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</si>
  <si>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</si>
  <si>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</si>
  <si>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</si>
  <si>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</si>
  <si>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</si>
  <si>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</si>
  <si>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</si>
  <si>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</si>
  <si>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</si>
  <si>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</si>
  <si>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</si>
  <si>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</si>
  <si>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</si>
  <si>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</si>
  <si>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</si>
  <si>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</si>
  <si>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</si>
  <si>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</si>
  <si>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</si>
  <si>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</si>
  <si>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</si>
  <si>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</si>
  <si>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</si>
  <si>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</si>
  <si>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</si>
  <si>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</si>
  <si>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</si>
  <si>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</si>
  <si>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</si>
  <si>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</si>
  <si>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</si>
  <si>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</si>
  <si>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</si>
  <si>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</si>
  <si>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</si>
  <si>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</si>
  <si>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</si>
  <si>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</si>
  <si>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</si>
  <si>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</si>
  <si>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</si>
  <si>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</si>
  <si>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</si>
  <si>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</si>
  <si>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</si>
  <si>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</si>
  <si>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</si>
  <si>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</si>
  <si>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</si>
  <si>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</si>
  <si>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</si>
  <si>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</si>
  <si>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</si>
  <si>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</si>
  <si>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</si>
  <si>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</si>
  <si>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</si>
  <si>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</si>
  <si>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</si>
  <si>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</si>
  <si>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</si>
  <si>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</si>
  <si>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</si>
  <si>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</si>
  <si>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</si>
  <si>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</si>
  <si>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</si>
  <si>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</si>
  <si>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</si>
  <si>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</si>
  <si>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</si>
  <si>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</si>
  <si>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</si>
  <si>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</si>
  <si>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</si>
  <si>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</si>
  <si>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</si>
  <si>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</si>
  <si>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</si>
  <si>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</si>
  <si>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</si>
  <si>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</si>
  <si>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</si>
  <si>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</si>
  <si>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</si>
  <si>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</si>
  <si>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</si>
  <si>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</si>
  <si>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</si>
  <si>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</si>
  <si>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</si>
  <si>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</si>
  <si>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</si>
  <si>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</si>
  <si>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</si>
  <si>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</si>
  <si>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</si>
  <si>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</si>
  <si>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</si>
  <si>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</si>
  <si>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</si>
  <si>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</si>
  <si>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</si>
  <si>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</si>
  <si>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</si>
  <si>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</si>
  <si>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</si>
  <si>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</si>
  <si>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</si>
  <si>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</si>
  <si>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</si>
  <si>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</si>
  <si>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</si>
  <si>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</si>
  <si>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</si>
  <si>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</si>
  <si>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</si>
  <si>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</si>
  <si>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</si>
  <si>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</si>
  <si>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</si>
  <si>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</si>
  <si>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</si>
  <si>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</si>
  <si>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</si>
  <si>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</si>
  <si>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</si>
  <si>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</si>
  <si>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</si>
  <si>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</si>
  <si>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</si>
  <si>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</si>
  <si>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</si>
  <si>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</si>
  <si>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</si>
  <si>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</si>
  <si>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</si>
  <si>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</si>
  <si>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</si>
  <si>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</si>
  <si>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</si>
  <si>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</si>
  <si>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</si>
  <si>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</si>
  <si>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</si>
  <si>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</si>
  <si>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</si>
  <si>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</si>
  <si>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</si>
  <si>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</si>
  <si>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</si>
  <si>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</si>
  <si>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</si>
  <si>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</si>
  <si>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</si>
  <si>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</si>
  <si>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</si>
  <si>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</si>
  <si>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</si>
  <si>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</si>
  <si>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</si>
  <si>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</si>
  <si>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</si>
  <si>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</si>
  <si>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</si>
  <si>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</si>
  <si>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</si>
  <si>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</si>
  <si>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</si>
  <si>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</si>
  <si>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</si>
  <si>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</si>
  <si>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</si>
  <si>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</si>
  <si>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</si>
  <si>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</si>
  <si>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</si>
  <si>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</si>
  <si>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</si>
  <si>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</si>
  <si>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</si>
  <si>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</si>
  <si>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</si>
  <si>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</si>
  <si>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</si>
  <si>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</si>
  <si>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</si>
  <si>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</si>
  <si>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</si>
  <si>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</si>
  <si>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</si>
  <si>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</si>
  <si>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</si>
  <si>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</si>
  <si>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</si>
  <si>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</si>
  <si>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</si>
  <si>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</si>
  <si>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</si>
  <si>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</si>
  <si>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</si>
  <si>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</si>
  <si>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</si>
  <si>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</si>
  <si>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</si>
  <si>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</si>
  <si>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</si>
  <si>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</si>
  <si>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</si>
  <si>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</si>
  <si>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</si>
  <si>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</si>
  <si>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</si>
  <si>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</si>
  <si>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</si>
  <si>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</si>
  <si>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</si>
  <si>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</si>
  <si>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</si>
  <si>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</si>
  <si>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</si>
  <si>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</si>
  <si>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</si>
  <si>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</si>
  <si>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</si>
  <si>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</si>
  <si>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</si>
  <si>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</si>
  <si>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</si>
  <si>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</si>
  <si>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</si>
  <si>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</si>
  <si>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</si>
  <si>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</si>
  <si>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</si>
  <si>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</si>
  <si>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</si>
  <si>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</si>
  <si>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</si>
  <si>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</si>
  <si>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</si>
  <si>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</si>
  <si>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</si>
  <si>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</si>
  <si>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</si>
  <si>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</si>
  <si>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</si>
  <si>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</si>
  <si>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</si>
  <si>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</si>
  <si>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</si>
  <si>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</si>
  <si>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</si>
  <si>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</si>
  <si>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</si>
  <si>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</si>
  <si>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</si>
  <si>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</si>
  <si>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</si>
  <si>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</si>
  <si>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</si>
  <si>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</si>
  <si>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</si>
  <si>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</si>
  <si>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</si>
  <si>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</si>
  <si>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</si>
  <si>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</si>
  <si>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</si>
  <si>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</si>
  <si>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</si>
  <si>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</si>
  <si>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</si>
  <si>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</si>
  <si>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</si>
  <si>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</si>
  <si>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</si>
  <si>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</si>
  <si>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</si>
  <si>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</si>
  <si>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</si>
  <si>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</si>
  <si>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</si>
  <si>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</si>
  <si>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</si>
  <si>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</si>
  <si>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</si>
  <si>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</si>
  <si>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</si>
  <si>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</si>
  <si>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</si>
  <si>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</si>
  <si>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</si>
  <si>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</si>
  <si>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</si>
  <si>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</si>
  <si>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</si>
  <si>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</si>
  <si>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</si>
  <si>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</si>
  <si>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</si>
  <si>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</si>
  <si>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</si>
  <si>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</si>
  <si>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</si>
  <si>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</si>
  <si>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</si>
  <si>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</si>
  <si>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</si>
  <si>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</si>
  <si>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</si>
  <si>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</si>
  <si>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</si>
  <si>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</si>
  <si>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</si>
  <si>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</si>
  <si>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</si>
  <si>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</si>
  <si>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</si>
  <si>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</si>
  <si>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</si>
  <si>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</si>
  <si>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</si>
  <si>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</si>
  <si>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</si>
  <si>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</si>
  <si>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</si>
  <si>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</si>
  <si>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</si>
  <si>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</si>
  <si>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</si>
  <si>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</si>
  <si>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</si>
  <si>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</si>
  <si>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</si>
  <si>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</si>
  <si>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</si>
  <si>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</si>
  <si>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</si>
  <si>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</si>
  <si>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</si>
  <si>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</si>
  <si>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</si>
  <si>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</si>
  <si>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</si>
  <si>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</si>
  <si>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</si>
  <si>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</si>
  <si>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</si>
  <si>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</si>
  <si>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</si>
  <si>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</si>
  <si>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</si>
  <si>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</si>
  <si>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</si>
  <si>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</si>
  <si>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</si>
  <si>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</si>
  <si>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</si>
  <si>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</si>
  <si>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</si>
  <si>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</si>
  <si>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</si>
  <si>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</si>
  <si>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</si>
  <si>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</si>
  <si>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</si>
  <si>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</si>
  <si>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</si>
  <si>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</si>
  <si>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</si>
  <si>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</si>
  <si>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</si>
  <si>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</si>
  <si>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</si>
  <si>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</si>
  <si>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</si>
  <si>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</si>
  <si>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</si>
  <si>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</si>
  <si>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</si>
  <si>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</si>
  <si>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</si>
  <si>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</si>
  <si>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</si>
  <si>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</si>
  <si>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</si>
  <si>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</si>
  <si>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</si>
  <si>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</si>
  <si>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</si>
  <si>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</si>
  <si>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</si>
  <si>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</si>
  <si>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</si>
  <si>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</si>
  <si>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</si>
  <si>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</si>
  <si>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</si>
  <si>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</si>
  <si>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</si>
  <si>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</si>
  <si>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</si>
  <si>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</si>
  <si>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</si>
  <si>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</si>
  <si>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</si>
  <si>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</si>
  <si>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</si>
  <si>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</si>
  <si>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</si>
  <si>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</si>
  <si>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</si>
  <si>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</si>
  <si>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</si>
  <si>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</si>
  <si>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</si>
  <si>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</si>
  <si>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</si>
  <si>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</si>
  <si>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</si>
  <si>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</si>
  <si>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</si>
  <si>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</si>
  <si>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</si>
  <si>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</si>
  <si>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</si>
  <si>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</si>
  <si>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</si>
  <si>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</si>
  <si>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</si>
  <si>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</si>
  <si>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</si>
  <si>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</si>
  <si>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</si>
  <si>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</si>
  <si>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</si>
  <si>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</si>
  <si>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</si>
  <si>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</si>
  <si>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</si>
  <si>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</si>
  <si>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</si>
  <si>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</si>
  <si>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</si>
  <si>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</si>
  <si>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</si>
  <si>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</si>
  <si>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</si>
  <si>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</si>
  <si>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</si>
  <si>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</si>
  <si>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</si>
  <si>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</si>
  <si>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</si>
  <si>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</si>
  <si>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</si>
  <si>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</si>
  <si>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</si>
  <si>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</si>
  <si>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</si>
  <si>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</si>
  <si>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</si>
  <si>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</si>
  <si>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</si>
  <si>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</si>
  <si>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</si>
  <si>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</si>
  <si>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</si>
  <si>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</si>
  <si>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</si>
  <si>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</si>
  <si>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</si>
  <si>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</si>
  <si>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</si>
  <si>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</si>
  <si>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</si>
  <si>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</si>
  <si>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</si>
  <si>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</si>
  <si>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</si>
  <si>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</si>
  <si>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</si>
  <si>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</si>
  <si>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</si>
  <si>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</si>
  <si>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</si>
  <si>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</si>
  <si>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</si>
  <si>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</si>
  <si>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</si>
  <si>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</si>
  <si>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</si>
  <si>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</si>
  <si>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</si>
  <si>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</si>
  <si>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</si>
  <si>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</si>
  <si>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</si>
  <si>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</si>
  <si>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</si>
  <si>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</si>
  <si>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</si>
  <si>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</si>
  <si>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</si>
  <si>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</si>
  <si>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</si>
  <si>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</si>
  <si>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</si>
  <si>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</si>
  <si>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</si>
  <si>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</si>
  <si>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</si>
  <si>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</si>
  <si>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</si>
  <si>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</si>
  <si>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</si>
  <si>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</si>
  <si>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</si>
  <si>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</si>
  <si>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</si>
  <si>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</si>
  <si>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</si>
  <si>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</si>
  <si>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</si>
  <si>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</si>
  <si>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</si>
  <si>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</si>
  <si>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</si>
  <si>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</si>
  <si>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</si>
  <si>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</si>
  <si>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</si>
  <si>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</si>
  <si>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</si>
  <si>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</si>
  <si>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</si>
  <si>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</si>
  <si>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</si>
  <si>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</si>
  <si>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</si>
  <si>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</si>
  <si>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</si>
  <si>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</si>
  <si>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</si>
  <si>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</si>
  <si>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</si>
  <si>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</si>
  <si>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</si>
  <si>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</si>
  <si>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</si>
  <si>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</si>
  <si>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</si>
  <si>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</si>
  <si>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</si>
  <si>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</si>
  <si>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</si>
  <si>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</si>
  <si>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</si>
  <si>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</si>
  <si>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</si>
  <si>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</si>
  <si>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</si>
  <si>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</si>
  <si>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</si>
  <si>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</si>
  <si>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</si>
  <si>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</si>
  <si>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</si>
  <si>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</si>
  <si>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</si>
  <si>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</si>
  <si>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</si>
  <si>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</si>
  <si>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</si>
  <si>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</si>
  <si>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</si>
  <si>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</si>
  <si>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</si>
  <si>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</si>
  <si>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</si>
  <si>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</si>
  <si>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</si>
  <si>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</si>
  <si>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</si>
  <si>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</si>
  <si>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</si>
  <si>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</si>
  <si>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</si>
  <si>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</si>
  <si>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</si>
  <si>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</si>
  <si>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</si>
  <si>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</si>
  <si>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</si>
  <si>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</si>
  <si>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</si>
  <si>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</si>
  <si>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</si>
  <si>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</si>
  <si>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</si>
  <si>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</si>
  <si>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</si>
  <si>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</si>
  <si>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</si>
  <si>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</si>
  <si>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</si>
  <si>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</si>
  <si>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</si>
  <si>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</si>
  <si>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</si>
  <si>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</si>
  <si>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</si>
  <si>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</si>
  <si>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</si>
  <si>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</si>
  <si>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</si>
  <si>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</si>
  <si>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</si>
  <si>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</si>
  <si>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</si>
  <si>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</si>
  <si>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</si>
  <si>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</si>
  <si>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</si>
  <si>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</si>
  <si>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</si>
  <si>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</si>
  <si>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</si>
  <si>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</si>
  <si>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</si>
  <si>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</si>
  <si>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</si>
  <si>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</si>
  <si>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</si>
  <si>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</si>
  <si>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</si>
  <si>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</si>
  <si>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</si>
  <si>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</si>
  <si>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</si>
  <si>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</si>
  <si>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</si>
  <si>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</si>
  <si>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</si>
  <si>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</si>
  <si>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</si>
  <si>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</si>
  <si>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</si>
  <si>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</si>
  <si>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</si>
  <si>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</si>
  <si>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</si>
  <si>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</si>
  <si>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</si>
  <si>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</si>
  <si>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</si>
  <si>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</si>
  <si>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</si>
  <si>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</si>
  <si>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</si>
  <si>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</si>
  <si>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</si>
  <si>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</si>
  <si>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</si>
  <si>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</si>
  <si>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</si>
  <si>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</si>
  <si>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</si>
  <si>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</si>
  <si>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</si>
  <si>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</si>
  <si>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</si>
  <si>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</si>
  <si>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</si>
  <si>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</si>
  <si>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</si>
  <si>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</si>
  <si>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</si>
  <si>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</si>
  <si>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</si>
  <si>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</si>
  <si>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</si>
  <si>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</si>
  <si>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</si>
  <si>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</si>
  <si>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</si>
  <si>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</si>
  <si>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</si>
  <si>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</si>
  <si>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</si>
  <si>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</si>
  <si>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</si>
  <si>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</si>
  <si>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</si>
  <si>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</si>
  <si>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</si>
  <si>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</si>
  <si>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</si>
  <si>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</si>
  <si>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</si>
  <si>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</si>
  <si>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</si>
  <si>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</si>
  <si>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</si>
  <si>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</si>
  <si>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</si>
  <si>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</si>
  <si>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</si>
  <si>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</si>
  <si>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</si>
  <si>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</si>
  <si>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</si>
  <si>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</si>
  <si>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</si>
  <si>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</si>
  <si>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</si>
  <si>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</si>
  <si>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</si>
  <si>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</si>
  <si>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</si>
  <si>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</si>
  <si>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</si>
  <si>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</si>
  <si>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</si>
  <si>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</si>
  <si>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</si>
  <si>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</si>
  <si>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</si>
  <si>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</si>
  <si>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</si>
  <si>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</si>
  <si>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</si>
  <si>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</si>
  <si>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</si>
  <si>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</si>
  <si>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</si>
  <si>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</si>
  <si>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</si>
  <si>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</si>
  <si>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</si>
  <si>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</si>
  <si>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</si>
  <si>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</si>
  <si>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</si>
  <si>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</si>
  <si>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</si>
  <si>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</si>
  <si>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</si>
  <si>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</si>
  <si>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</si>
  <si>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</si>
  <si>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</si>
  <si>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</si>
  <si>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</si>
  <si>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</si>
  <si>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</si>
  <si>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</si>
  <si>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</si>
  <si>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</si>
  <si>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</si>
  <si>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</si>
  <si>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</si>
  <si>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</si>
  <si>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</si>
  <si>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</si>
  <si>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</si>
  <si>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</si>
  <si>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</si>
  <si>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</si>
  <si>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</si>
  <si>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</si>
  <si>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</si>
  <si>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</si>
  <si>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</si>
  <si>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</si>
  <si>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</si>
  <si>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</si>
  <si>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</si>
  <si>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</si>
  <si>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</si>
  <si>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</si>
  <si>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</si>
  <si>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</si>
  <si>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</si>
  <si>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</si>
  <si>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</si>
  <si>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</si>
  <si>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</si>
  <si>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</si>
  <si>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</si>
  <si>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</si>
  <si>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</si>
  <si>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</si>
  <si>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</si>
  <si>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</si>
  <si>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</si>
  <si>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</si>
  <si>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</si>
  <si>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</si>
  <si>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</si>
  <si>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</si>
  <si>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</si>
  <si>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</si>
  <si>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</si>
  <si>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</si>
  <si>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</si>
  <si>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</si>
  <si>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</si>
  <si>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</si>
  <si>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</si>
  <si>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</si>
  <si>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</si>
  <si>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</si>
  <si>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</si>
  <si>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</si>
  <si>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</si>
  <si>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</si>
  <si>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</si>
  <si>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</si>
  <si>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</si>
  <si>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</si>
  <si>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</si>
  <si>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</si>
  <si>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</si>
  <si>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</si>
  <si>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</si>
  <si>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</si>
  <si>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</si>
  <si>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</si>
  <si>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</si>
  <si>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</si>
  <si>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</si>
  <si>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</si>
  <si>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</si>
  <si>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</si>
  <si>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</si>
  <si>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</si>
  <si>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</si>
  <si>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</si>
  <si>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</si>
  <si>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</si>
  <si>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</si>
  <si>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</si>
  <si>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</si>
  <si>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</si>
  <si>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</si>
  <si>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</si>
  <si>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</si>
  <si>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</si>
  <si>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</si>
  <si>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</si>
  <si>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</si>
  <si>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</si>
  <si>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</si>
  <si>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</si>
  <si>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</si>
  <si>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</si>
  <si>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</si>
  <si>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</si>
  <si>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</si>
  <si>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</si>
  <si>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</si>
  <si>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</si>
  <si>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</si>
  <si>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</si>
  <si>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</si>
  <si>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</si>
  <si>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</si>
  <si>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</si>
  <si>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</si>
  <si>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</si>
  <si>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</si>
  <si>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</si>
  <si>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</si>
  <si>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</si>
  <si>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</si>
  <si>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</si>
  <si>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</si>
  <si>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</si>
  <si>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</si>
  <si>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</si>
  <si>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</si>
  <si>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</si>
  <si>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</si>
  <si>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</si>
  <si>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</si>
  <si>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</si>
  <si>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</si>
  <si>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</si>
  <si>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</si>
  <si>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</si>
  <si>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</si>
  <si>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</si>
  <si>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</si>
  <si>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</si>
  <si>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</si>
  <si>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</si>
  <si>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</si>
  <si>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</si>
  <si>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</si>
  <si>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</si>
  <si>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</si>
  <si>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</si>
  <si>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</si>
  <si>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</si>
  <si>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</si>
  <si>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</si>
  <si>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</si>
  <si>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</si>
  <si>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</si>
  <si>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</si>
  <si>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</si>
  <si>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</si>
  <si>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</si>
  <si>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</si>
  <si>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</si>
  <si>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</si>
  <si>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</si>
  <si>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</si>
  <si>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</si>
  <si>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</si>
  <si>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</si>
  <si>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</si>
  <si>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</si>
  <si>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</si>
  <si>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</si>
  <si>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</si>
  <si>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</si>
  <si>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</si>
  <si>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</si>
  <si>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</si>
  <si>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</si>
  <si>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</si>
  <si>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</si>
  <si>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</si>
  <si>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</si>
  <si>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</si>
  <si>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</si>
  <si>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</si>
  <si>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</si>
  <si>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</si>
  <si>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</si>
  <si>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</si>
  <si>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</si>
  <si>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</si>
  <si>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</si>
  <si>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</si>
  <si>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</si>
  <si>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</si>
  <si>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</si>
  <si>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</si>
  <si>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</si>
  <si>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</si>
  <si>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</si>
  <si>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</si>
  <si>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</si>
  <si>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</si>
  <si>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</si>
  <si>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</si>
  <si>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</si>
  <si>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</si>
  <si>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</si>
  <si>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</si>
  <si>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</si>
  <si>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</si>
  <si>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</si>
  <si>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</si>
  <si>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</si>
  <si>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</si>
  <si>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</si>
  <si>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</si>
  <si>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</si>
  <si>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</si>
  <si>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</si>
  <si>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</si>
  <si>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</si>
  <si>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</si>
  <si>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</si>
  <si>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</si>
  <si>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</si>
  <si>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</si>
  <si>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</si>
  <si>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</si>
  <si>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</si>
  <si>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</si>
  <si>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</si>
  <si>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</si>
  <si>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</si>
  <si>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</si>
  <si>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</si>
  <si>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</si>
  <si>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</si>
  <si>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</si>
  <si>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</si>
  <si>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</si>
  <si>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</si>
  <si>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</si>
  <si>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</si>
  <si>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</si>
  <si>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</si>
  <si>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</si>
  <si>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</si>
  <si>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</si>
  <si>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</si>
  <si>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</si>
  <si>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</si>
  <si>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</si>
  <si>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</si>
  <si>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</si>
  <si>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</si>
  <si>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</si>
  <si>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</si>
  <si>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</si>
  <si>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</si>
  <si>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</si>
  <si>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</si>
  <si>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</si>
  <si>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</si>
  <si>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</si>
  <si>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</si>
  <si>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</si>
  <si>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</si>
  <si>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</si>
  <si>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</si>
  <si>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</si>
  <si>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</si>
  <si>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</si>
  <si>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</si>
  <si>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</si>
  <si>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</si>
  <si>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</si>
  <si>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</si>
  <si>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</si>
  <si>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</si>
  <si>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</si>
  <si>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</si>
  <si>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</si>
  <si>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</si>
  <si>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</si>
  <si>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</si>
  <si>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</si>
  <si>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</si>
  <si>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</si>
  <si>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</si>
  <si>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</si>
  <si>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</si>
  <si>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</si>
  <si>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</si>
  <si>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</si>
  <si>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</si>
  <si>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</si>
  <si>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</si>
  <si>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</si>
  <si>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</si>
  <si>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</si>
  <si>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</si>
  <si>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</si>
  <si>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</si>
  <si>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</si>
  <si>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</si>
  <si>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</si>
  <si>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</si>
  <si>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</si>
  <si>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</si>
  <si>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</si>
  <si>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</si>
  <si>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</si>
  <si>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</si>
  <si>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</si>
  <si>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</si>
  <si>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</si>
  <si>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</si>
  <si>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</si>
  <si>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</si>
  <si>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</si>
  <si>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</si>
  <si>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</si>
  <si>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</si>
  <si>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</si>
  <si>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</si>
  <si>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</si>
  <si>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</si>
  <si>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</si>
  <si>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</si>
  <si>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</si>
  <si>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</si>
  <si>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</si>
  <si>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</si>
  <si>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</si>
  <si>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</si>
  <si>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</si>
  <si>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</si>
  <si>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</si>
  <si>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</si>
  <si>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</si>
  <si>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</si>
  <si>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</si>
  <si>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</si>
  <si>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</si>
  <si>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</si>
  <si>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</si>
  <si>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</si>
  <si>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</si>
  <si>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</si>
  <si>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</si>
  <si>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</si>
  <si>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</si>
  <si>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</si>
  <si>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</si>
  <si>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</si>
  <si>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</si>
  <si>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</si>
  <si>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</si>
  <si>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</si>
  <si>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</si>
  <si>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</si>
  <si>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</si>
  <si>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</si>
  <si>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</si>
  <si>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</si>
  <si>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</si>
  <si>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</si>
  <si>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</si>
  <si>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</si>
  <si>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</si>
  <si>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</si>
  <si>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</si>
  <si>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</si>
  <si>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</si>
  <si>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</si>
  <si>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</si>
  <si>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</si>
  <si>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</si>
  <si>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</si>
  <si>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</si>
  <si>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</si>
  <si>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</si>
  <si>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</si>
  <si>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</si>
  <si>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</si>
  <si>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</si>
  <si>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</si>
  <si>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</si>
  <si>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</si>
  <si>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</si>
  <si>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</si>
  <si>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</si>
  <si>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</si>
  <si>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</si>
  <si>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</si>
  <si>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</si>
  <si>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</si>
  <si>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</si>
  <si>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</si>
  <si>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</si>
  <si>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</si>
  <si>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</si>
  <si>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</si>
  <si>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</si>
  <si>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</si>
  <si>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</si>
  <si>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</si>
  <si>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</si>
  <si>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</si>
  <si>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</si>
  <si>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</si>
  <si>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</si>
  <si>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</si>
  <si>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</si>
  <si>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</si>
  <si>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</si>
  <si>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</si>
  <si>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</si>
  <si>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</si>
  <si>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</si>
  <si>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</si>
  <si>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</si>
  <si>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</si>
  <si>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</si>
  <si>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</si>
  <si>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</si>
  <si>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</si>
  <si>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</si>
  <si>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</si>
  <si>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</si>
  <si>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</si>
  <si>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</si>
  <si>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</si>
  <si>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</si>
  <si>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</si>
  <si>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</si>
  <si>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</si>
  <si>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</si>
  <si>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</si>
  <si>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</si>
  <si>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</si>
  <si>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</si>
  <si>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</si>
  <si>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</si>
  <si>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</si>
  <si>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</si>
  <si>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</si>
  <si>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</si>
  <si>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</si>
  <si>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</si>
  <si>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</si>
  <si>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</si>
  <si>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</si>
  <si>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</si>
  <si>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</si>
  <si>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</si>
  <si>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</si>
  <si>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</si>
  <si>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</si>
  <si>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</si>
  <si>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</si>
  <si>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</si>
  <si>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</si>
  <si>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</si>
  <si>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</si>
  <si>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</si>
  <si>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</si>
  <si>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</si>
  <si>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</si>
  <si>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</si>
  <si>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</si>
  <si>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</si>
  <si>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</si>
  <si>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</si>
  <si>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</si>
  <si>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</si>
  <si>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</si>
  <si>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</si>
  <si>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</si>
  <si>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</si>
  <si>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</si>
  <si>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</si>
  <si>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</si>
  <si>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</si>
  <si>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</si>
  <si>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</si>
  <si>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</si>
  <si>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</si>
  <si>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</si>
  <si>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</si>
  <si>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</si>
  <si>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</si>
  <si>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</si>
  <si>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</si>
  <si>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</si>
  <si>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</si>
  <si>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</si>
  <si>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</si>
  <si>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</si>
  <si>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</si>
  <si>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</si>
  <si>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</si>
  <si>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</si>
  <si>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</si>
  <si>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</si>
  <si>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</si>
  <si>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</si>
  <si>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</si>
  <si>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</si>
  <si>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</si>
  <si>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</si>
  <si>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</si>
  <si>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</si>
  <si>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</si>
  <si>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</si>
  <si>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</si>
  <si>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</si>
  <si>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</si>
  <si>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</si>
  <si>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</si>
  <si>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</si>
  <si>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</si>
  <si>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</si>
  <si>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</si>
  <si>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</si>
  <si>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</si>
  <si>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</si>
  <si>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</si>
  <si>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</si>
  <si>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</si>
  <si>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</si>
  <si>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</si>
  <si>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</si>
  <si>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</si>
  <si>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</si>
  <si>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</si>
  <si>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</si>
  <si>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</si>
  <si>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</si>
  <si>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</si>
  <si>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</si>
  <si>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</si>
  <si>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</si>
  <si>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</si>
  <si>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</si>
  <si>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</si>
  <si>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</si>
  <si>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</si>
  <si>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</si>
  <si>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</si>
  <si>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</si>
  <si>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</si>
  <si>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</si>
  <si>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</si>
  <si>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</si>
  <si>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</si>
  <si>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</si>
  <si>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</si>
  <si>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</si>
  <si>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</si>
  <si>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</si>
  <si>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</si>
  <si>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</si>
  <si>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</si>
  <si>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</si>
  <si>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</si>
  <si>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</si>
  <si>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</si>
  <si>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</si>
  <si>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</si>
  <si>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</si>
  <si>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</si>
  <si>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</si>
  <si>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</si>
  <si>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</si>
  <si>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</si>
  <si>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</si>
  <si>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</si>
  <si>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</si>
  <si>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</si>
  <si>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</si>
  <si>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</si>
  <si>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</si>
  <si>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</si>
  <si>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</si>
  <si>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</si>
  <si>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</si>
  <si>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</si>
  <si>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</si>
  <si>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</si>
  <si>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</si>
  <si>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</si>
  <si>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</si>
  <si>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</si>
  <si>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</si>
  <si>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</si>
  <si>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</si>
  <si>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</si>
  <si>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</si>
  <si>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</si>
  <si>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</si>
  <si>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</si>
  <si>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</si>
  <si>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</si>
  <si>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</si>
  <si>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</si>
  <si>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</si>
  <si>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</si>
  <si>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</si>
  <si>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</si>
  <si>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</si>
  <si>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</si>
  <si>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</si>
  <si>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</si>
  <si>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</si>
  <si>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</si>
  <si>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</si>
  <si>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</si>
  <si>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</si>
  <si>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</si>
  <si>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</si>
  <si>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</si>
  <si>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</si>
  <si>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</si>
  <si>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</si>
  <si>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</si>
  <si>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</si>
  <si>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</si>
  <si>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</si>
  <si>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</si>
  <si>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</si>
  <si>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</si>
  <si>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</si>
  <si>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</si>
  <si>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</si>
  <si>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</si>
  <si>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</si>
  <si>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</si>
  <si>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</si>
  <si>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</si>
  <si>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</si>
  <si>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</si>
  <si>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</si>
  <si>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</si>
  <si>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</si>
  <si>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</si>
  <si>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</si>
  <si>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</si>
  <si>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</si>
  <si>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</si>
  <si>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</si>
  <si>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</si>
  <si>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</si>
  <si>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</si>
  <si>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</si>
  <si>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</si>
  <si>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</si>
  <si>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</si>
  <si>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</si>
  <si>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</si>
  <si>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</si>
  <si>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</si>
  <si>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</si>
  <si>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</si>
  <si>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</si>
  <si>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</si>
  <si>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</si>
  <si>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</si>
  <si>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</si>
  <si>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</si>
  <si>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</si>
  <si>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</si>
  <si>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</si>
  <si>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</si>
  <si>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</si>
  <si>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</si>
  <si>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</si>
  <si>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</si>
  <si>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</si>
  <si>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</si>
  <si>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</si>
  <si>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</si>
  <si>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</si>
  <si>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</si>
  <si>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</si>
  <si>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</si>
  <si>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</si>
  <si>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</si>
  <si>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</si>
  <si>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</si>
  <si>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</si>
  <si>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</si>
  <si>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</si>
  <si>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</si>
  <si>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</si>
  <si>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</si>
  <si>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</si>
  <si>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</si>
  <si>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</si>
  <si>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</si>
  <si>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</si>
  <si>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</si>
  <si>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</si>
  <si>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</si>
  <si>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</si>
  <si>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</si>
  <si>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</si>
  <si>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</si>
  <si>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</si>
  <si>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</si>
  <si>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</si>
  <si>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</si>
  <si>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</si>
  <si>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</si>
  <si>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</si>
  <si>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</si>
  <si>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</si>
  <si>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</si>
  <si>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</si>
  <si>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</si>
  <si>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</si>
  <si>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</si>
  <si>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</si>
  <si>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</si>
  <si>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</si>
  <si>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</si>
  <si>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</si>
  <si>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</si>
  <si>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</si>
  <si>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</si>
  <si>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</si>
  <si>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</si>
  <si>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</si>
  <si>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</si>
  <si>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</si>
  <si>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</si>
  <si>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</si>
  <si>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</si>
  <si>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</si>
  <si>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</si>
  <si>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</si>
  <si>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</si>
  <si>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</si>
  <si>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</si>
  <si>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</si>
  <si>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</si>
  <si>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</si>
  <si>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</si>
  <si>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</si>
  <si>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</si>
  <si>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</si>
  <si>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</si>
  <si>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</si>
  <si>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</si>
  <si>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</si>
  <si>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</si>
  <si>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</si>
  <si>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</si>
  <si>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</si>
  <si>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</si>
  <si>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</si>
  <si>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</si>
  <si>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</si>
  <si>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</si>
  <si>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</si>
  <si>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</si>
  <si>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</si>
  <si>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</si>
  <si>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</si>
  <si>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</si>
  <si>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</si>
  <si>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</si>
  <si>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</si>
  <si>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</si>
  <si>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</si>
  <si>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</si>
  <si>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</si>
  <si>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</si>
  <si>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</si>
  <si>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</si>
  <si>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</si>
  <si>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</si>
  <si>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</si>
  <si>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</si>
  <si>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</si>
  <si>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</si>
  <si>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</si>
  <si>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</si>
  <si>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</si>
  <si>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</si>
  <si>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</si>
  <si>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</si>
  <si>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</si>
  <si>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</si>
  <si>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</si>
  <si>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</si>
  <si>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</si>
  <si>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</si>
  <si>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</si>
  <si>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</si>
  <si>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</si>
  <si>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</si>
  <si>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</si>
  <si>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</si>
  <si>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</si>
  <si>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</si>
  <si>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</si>
  <si>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</si>
  <si>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</si>
  <si>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</si>
  <si>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</si>
  <si>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</si>
  <si>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</si>
  <si>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</si>
  <si>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</si>
  <si>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</si>
  <si>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</si>
  <si>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</si>
  <si>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</si>
  <si>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</si>
  <si>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</si>
  <si>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</si>
  <si>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</si>
  <si>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</si>
  <si>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</si>
  <si>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</si>
  <si>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</si>
  <si>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</si>
  <si>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</si>
  <si>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</si>
  <si>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</si>
  <si>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</si>
  <si>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</si>
  <si>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</si>
  <si>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</si>
  <si>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</si>
  <si>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</si>
  <si>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</si>
  <si>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</si>
  <si>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</si>
  <si>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</si>
  <si>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</si>
  <si>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</si>
  <si>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</si>
  <si>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</si>
  <si>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</si>
  <si>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</si>
  <si>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</si>
  <si>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</si>
  <si>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</si>
  <si>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</si>
  <si>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</si>
  <si>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</si>
  <si>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</si>
  <si>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</si>
  <si>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</si>
  <si>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</si>
  <si>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</si>
  <si>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</si>
  <si>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</si>
  <si>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</si>
  <si>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</si>
  <si>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</si>
  <si>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</si>
  <si>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</si>
  <si>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</si>
  <si>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</si>
  <si>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</si>
  <si>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</si>
  <si>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</si>
  <si>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</si>
  <si>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</si>
  <si>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</si>
  <si>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</si>
  <si>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</si>
  <si>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</si>
  <si>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</si>
  <si>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</si>
  <si>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</si>
  <si>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</si>
  <si>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</si>
  <si>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</si>
  <si>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</si>
  <si>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</si>
  <si>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</si>
  <si>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</si>
  <si>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</si>
  <si>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</si>
  <si>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</si>
  <si>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</si>
  <si>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</si>
  <si>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</si>
  <si>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</si>
  <si>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</si>
  <si>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</si>
  <si>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</si>
  <si>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</si>
  <si>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</si>
  <si>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</si>
  <si>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</si>
  <si>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</si>
  <si>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</si>
  <si>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</si>
  <si>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</si>
  <si>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</si>
  <si>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</si>
  <si>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</si>
  <si>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</si>
  <si>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</si>
  <si>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</si>
  <si>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</si>
  <si>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</si>
  <si>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</si>
  <si>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</si>
  <si>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</si>
  <si>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</si>
  <si>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</si>
  <si>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</si>
  <si>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</si>
  <si>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</si>
  <si>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</si>
  <si>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</si>
  <si>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</si>
  <si>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</si>
  <si>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</si>
  <si>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</si>
  <si>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</si>
  <si>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</si>
  <si>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</si>
  <si>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</si>
  <si>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</si>
  <si>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</si>
  <si>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</si>
  <si>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</si>
  <si>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</si>
  <si>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</si>
  <si>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</si>
  <si>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</si>
  <si>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</si>
  <si>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</si>
  <si>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</si>
  <si>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</si>
  <si>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</si>
  <si>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</si>
  <si>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</si>
  <si>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</si>
  <si>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</si>
  <si>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</si>
  <si>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</si>
  <si>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</si>
  <si>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</si>
  <si>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</si>
  <si>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</si>
  <si>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</si>
  <si>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</si>
  <si>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</si>
  <si>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</si>
  <si>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</si>
  <si>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</si>
  <si>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</si>
  <si>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</si>
  <si>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</si>
  <si>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</si>
  <si>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</si>
  <si>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</si>
  <si>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</si>
  <si>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</si>
  <si>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</si>
  <si>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</si>
  <si>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</si>
  <si>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</si>
  <si>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</si>
  <si>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</si>
  <si>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</si>
  <si>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</si>
  <si>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</si>
  <si>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</si>
  <si>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</si>
  <si>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</si>
  <si>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</si>
  <si>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</si>
  <si>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</si>
  <si>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</si>
  <si>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</si>
  <si>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</si>
  <si>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</si>
  <si>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</si>
  <si>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</si>
  <si>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</si>
  <si>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</si>
  <si>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</si>
  <si>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</si>
  <si>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</si>
  <si>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</si>
  <si>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</si>
  <si>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</si>
  <si>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</si>
  <si>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</si>
  <si>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</si>
  <si>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</si>
  <si>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</si>
  <si>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</si>
  <si>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</si>
  <si>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</si>
  <si>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</si>
  <si>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</si>
  <si>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</si>
  <si>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</si>
  <si>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</si>
  <si>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</si>
  <si>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</si>
  <si>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</si>
  <si>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</si>
  <si>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</si>
  <si>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</si>
  <si>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</si>
  <si>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</si>
  <si>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</si>
  <si>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</si>
  <si>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</si>
  <si>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</si>
  <si>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</si>
  <si>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</si>
  <si>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</si>
  <si>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</si>
  <si>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</si>
  <si>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</si>
  <si>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</si>
  <si>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</si>
  <si>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</si>
  <si>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</si>
  <si>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</si>
  <si>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</si>
  <si>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</si>
  <si>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</si>
  <si>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</si>
  <si>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</si>
  <si>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</si>
  <si>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</si>
  <si>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</si>
  <si>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</si>
  <si>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</si>
  <si>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</si>
  <si>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</si>
  <si>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</si>
  <si>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</si>
  <si>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</si>
  <si>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</si>
  <si>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</si>
  <si>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</si>
  <si>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</si>
  <si>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</si>
  <si>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</si>
  <si>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</si>
  <si>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</si>
  <si>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</si>
  <si>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</si>
  <si>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</si>
  <si>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</si>
  <si>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</si>
  <si>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</si>
  <si>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</si>
  <si>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</si>
  <si>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</si>
  <si>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</si>
  <si>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</si>
  <si>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</si>
  <si>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</si>
  <si>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</si>
  <si>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</si>
  <si>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</si>
  <si>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</si>
  <si>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</si>
  <si>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</si>
  <si>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</si>
  <si>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</si>
  <si>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</si>
  <si>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</si>
  <si>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</si>
  <si>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</si>
  <si>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</si>
  <si>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</si>
  <si>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</si>
  <si>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</si>
  <si>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</si>
  <si>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</si>
  <si>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</si>
  <si>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</si>
  <si>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</si>
  <si>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</si>
  <si>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</si>
  <si>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</si>
  <si>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</si>
  <si>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</si>
  <si>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</si>
  <si>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</si>
  <si>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</si>
  <si>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</si>
  <si>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</si>
  <si>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</si>
  <si>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</si>
  <si>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</si>
  <si>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</si>
  <si>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</si>
  <si>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</si>
  <si>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</si>
  <si>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</si>
  <si>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</si>
  <si>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</si>
  <si>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</si>
  <si>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</si>
  <si>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</si>
  <si>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</si>
  <si>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</si>
  <si>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</si>
  <si>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</si>
  <si>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</si>
  <si>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</si>
  <si>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</si>
  <si>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</si>
  <si>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</si>
  <si>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</si>
  <si>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</si>
  <si>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</si>
  <si>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</si>
  <si>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</si>
  <si>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</si>
  <si>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</si>
  <si>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</si>
  <si>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</si>
  <si>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</si>
  <si>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</si>
  <si>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</si>
  <si>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</si>
  <si>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</si>
  <si>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</si>
  <si>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</si>
  <si>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</si>
  <si>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</si>
  <si>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</si>
  <si>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</si>
  <si>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</si>
  <si>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</si>
  <si>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</si>
  <si>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</si>
  <si>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</si>
  <si>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</si>
  <si>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</si>
  <si>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</si>
  <si>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</si>
  <si>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</si>
  <si>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</si>
  <si>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</si>
  <si>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</si>
  <si>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</si>
  <si>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</si>
  <si>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</si>
  <si>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</si>
  <si>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</si>
  <si>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</si>
  <si>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</si>
  <si>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</si>
  <si>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</si>
  <si>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</si>
  <si>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</si>
  <si>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</si>
  <si>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</si>
  <si>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</si>
  <si>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</si>
  <si>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</si>
  <si>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</si>
  <si>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</si>
  <si>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</si>
  <si>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</si>
  <si>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</si>
  <si>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</si>
  <si>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</si>
  <si>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</si>
  <si>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</si>
  <si>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</si>
  <si>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</si>
  <si>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</si>
  <si>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</si>
  <si>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</si>
  <si>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</si>
  <si>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</si>
  <si>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</si>
  <si>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</si>
  <si>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</si>
  <si>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</si>
  <si>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</si>
  <si>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</si>
  <si>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</si>
  <si>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</si>
  <si>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</si>
  <si>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</si>
  <si>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</si>
  <si>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</si>
  <si>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</si>
  <si>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</si>
  <si>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</si>
  <si>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</si>
  <si>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</si>
  <si>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</si>
  <si>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</si>
  <si>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</si>
  <si>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</si>
  <si>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</si>
  <si>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</si>
  <si>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</si>
  <si>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</si>
  <si>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</si>
  <si>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</si>
  <si>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</si>
  <si>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</si>
  <si>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</si>
  <si>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</si>
  <si>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</si>
  <si>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</si>
  <si>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</si>
  <si>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</si>
  <si>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</si>
  <si>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</si>
  <si>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</si>
  <si>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</si>
  <si>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</si>
  <si>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</si>
  <si>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</si>
  <si>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</si>
  <si>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</si>
  <si>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</si>
  <si>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</si>
  <si>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</si>
  <si>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</si>
  <si>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</si>
  <si>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</si>
  <si>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</si>
  <si>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</si>
  <si>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</si>
  <si>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</si>
  <si>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</si>
  <si>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</si>
  <si>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</si>
  <si>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</si>
  <si>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</si>
  <si>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</si>
  <si>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</si>
  <si>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</si>
  <si>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</si>
  <si>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</si>
  <si>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</si>
  <si>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</si>
  <si>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</si>
  <si>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</si>
  <si>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</si>
  <si>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</si>
  <si>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</si>
  <si>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</si>
  <si>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</si>
  <si>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</si>
  <si>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</si>
  <si>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</si>
  <si>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</si>
  <si>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</si>
  <si>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</si>
  <si>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</si>
  <si>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</si>
  <si>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</si>
  <si>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</si>
  <si>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</si>
  <si>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</si>
  <si>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</si>
  <si>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</si>
  <si>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</si>
  <si>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</si>
  <si>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</si>
  <si>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</si>
  <si>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</si>
  <si>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</si>
  <si>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</si>
  <si>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</si>
  <si>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</si>
  <si>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</si>
  <si>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</si>
  <si>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</si>
  <si>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</si>
  <si>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</si>
  <si>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</si>
  <si>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</si>
  <si>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</si>
  <si>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</si>
  <si>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</si>
  <si>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</si>
  <si>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</si>
  <si>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</si>
  <si>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</si>
  <si>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</si>
  <si>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</si>
  <si>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</si>
  <si>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</si>
  <si>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</si>
  <si>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</si>
  <si>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</si>
  <si>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</si>
  <si>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</si>
  <si>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</si>
  <si>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</si>
  <si>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</si>
  <si>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</si>
  <si>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</si>
  <si>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</si>
  <si>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</si>
  <si>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</si>
  <si>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</si>
  <si>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</si>
  <si>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</si>
  <si>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</si>
  <si>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</si>
  <si>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</si>
  <si>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</si>
  <si>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</si>
  <si>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</si>
  <si>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</si>
  <si>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</si>
  <si>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</si>
  <si>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</si>
  <si>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</si>
  <si>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</si>
  <si>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</si>
  <si>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</si>
  <si>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</si>
  <si>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</si>
  <si>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</si>
  <si>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</si>
  <si>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</si>
  <si>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</si>
  <si>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</si>
  <si>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</si>
  <si>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</si>
  <si>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</si>
  <si>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</si>
  <si>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</si>
  <si>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</si>
  <si>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</si>
  <si>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</si>
  <si>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</si>
  <si>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</si>
  <si>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</si>
  <si>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</si>
  <si>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</si>
  <si>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</si>
  <si>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</si>
  <si>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</si>
  <si>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</si>
  <si>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</si>
  <si>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</si>
  <si>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</si>
  <si>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</si>
  <si>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</si>
  <si>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</si>
  <si>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</si>
  <si>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</si>
  <si>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</si>
  <si>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</si>
  <si>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</si>
  <si>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</si>
  <si>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</si>
  <si>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</si>
  <si>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</si>
  <si>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</si>
  <si>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</si>
  <si>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</si>
  <si>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</si>
  <si>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</si>
  <si>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</si>
  <si>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</si>
  <si>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</si>
  <si>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</si>
  <si>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</si>
  <si>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</si>
  <si>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</si>
  <si>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</si>
  <si>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</si>
  <si>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</si>
  <si>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</si>
  <si>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</si>
  <si>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</si>
  <si>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</si>
  <si>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</si>
  <si>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</si>
  <si>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</si>
  <si>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</si>
  <si>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</si>
  <si>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</si>
  <si>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</si>
  <si>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</si>
  <si>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</si>
  <si>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</si>
  <si>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</si>
  <si>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</si>
  <si>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</si>
  <si>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</si>
  <si>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</si>
  <si>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</si>
  <si>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</si>
  <si>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</si>
  <si>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</si>
  <si>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</si>
  <si>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</si>
  <si>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</si>
  <si>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</si>
  <si>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</si>
  <si>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</si>
  <si>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</si>
  <si>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</si>
  <si>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</si>
  <si>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</si>
  <si>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</si>
  <si>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</si>
  <si>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</si>
  <si>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</si>
  <si>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</si>
  <si>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</si>
  <si>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</si>
  <si>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</si>
  <si>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</si>
  <si>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</si>
  <si>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</si>
  <si>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</si>
  <si>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</si>
  <si>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</si>
  <si>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</si>
  <si>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</si>
  <si>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</si>
  <si>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</si>
  <si>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</si>
  <si>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</si>
  <si>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</si>
  <si>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</si>
  <si>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</si>
  <si>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</si>
  <si>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</si>
  <si>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</si>
  <si>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</si>
  <si>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</si>
  <si>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</si>
  <si>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</si>
  <si>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</si>
  <si>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</si>
  <si>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</si>
  <si>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</si>
  <si>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</si>
  <si>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</si>
  <si>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</si>
  <si>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</si>
  <si>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</si>
  <si>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</si>
  <si>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</si>
  <si>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</si>
  <si>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</si>
  <si>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</si>
  <si>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</si>
  <si>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</si>
  <si>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</si>
  <si>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</si>
  <si>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</si>
  <si>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</si>
  <si>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</si>
  <si>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</si>
  <si>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</si>
  <si>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</si>
  <si>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</si>
  <si>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</si>
  <si>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</si>
  <si>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</si>
  <si>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</si>
  <si>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</si>
  <si>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</si>
  <si>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</si>
  <si>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</si>
  <si>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</si>
  <si>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</si>
  <si>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</si>
  <si>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</si>
  <si>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</si>
  <si>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</si>
  <si>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</si>
  <si>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</si>
  <si>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</si>
  <si>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</si>
  <si>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</si>
  <si>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</si>
  <si>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</si>
  <si>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</si>
  <si>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</si>
  <si>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</si>
  <si>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</si>
  <si>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</si>
  <si>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</si>
  <si>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</si>
  <si>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</si>
  <si>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</si>
  <si>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</si>
  <si>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</si>
  <si>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</si>
  <si>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</si>
  <si>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</si>
  <si>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</si>
  <si>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</si>
  <si>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</si>
  <si>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</si>
  <si>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</si>
  <si>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</si>
  <si>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</si>
  <si>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</si>
  <si>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</si>
  <si>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</si>
  <si>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</si>
  <si>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</si>
  <si>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</si>
  <si>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</si>
  <si>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</si>
  <si>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</si>
  <si>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</si>
  <si>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</si>
  <si>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</si>
  <si>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</si>
  <si>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</si>
  <si>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</si>
  <si>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</si>
  <si>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</si>
  <si>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</si>
  <si>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</si>
  <si>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</si>
  <si>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</si>
  <si>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</si>
  <si>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</si>
  <si>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</si>
  <si>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</si>
  <si>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</si>
  <si>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</si>
  <si>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</si>
  <si>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</si>
  <si>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</si>
  <si>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</si>
  <si>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</si>
  <si>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</si>
  <si>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</si>
  <si>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</si>
  <si>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</si>
  <si>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</si>
  <si>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</si>
  <si>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</si>
  <si>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</si>
  <si>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</si>
  <si>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</si>
  <si>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</si>
  <si>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</si>
  <si>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</si>
  <si>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</si>
  <si>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</si>
  <si>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</si>
  <si>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</si>
  <si>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</si>
  <si>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</si>
  <si>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</si>
  <si>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</si>
  <si>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</si>
  <si>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</si>
  <si>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</si>
  <si>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</si>
  <si>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</si>
  <si>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</si>
  <si>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</si>
  <si>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</si>
  <si>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</si>
  <si>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</si>
  <si>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</si>
  <si>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</si>
  <si>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</si>
  <si>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</si>
  <si>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</si>
  <si>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</si>
  <si>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</si>
  <si>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</si>
  <si>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</si>
  <si>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</si>
  <si>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</si>
  <si>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</si>
  <si>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</si>
  <si>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</si>
  <si>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</si>
  <si>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</si>
  <si>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</si>
  <si>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</si>
  <si>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</si>
  <si>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</si>
  <si>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</si>
  <si>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</si>
  <si>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</si>
  <si>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</si>
  <si>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</si>
  <si>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</si>
  <si>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</si>
  <si>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</si>
  <si>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</si>
  <si>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</si>
  <si>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</si>
  <si>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</si>
  <si>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</si>
  <si>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</si>
  <si>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</si>
  <si>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</si>
  <si>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</si>
  <si>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</si>
  <si>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</si>
  <si>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</si>
  <si>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</si>
  <si>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</si>
  <si>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</si>
  <si>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</si>
  <si>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</si>
  <si>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</si>
  <si>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</si>
  <si>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</si>
  <si>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</si>
  <si>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</si>
  <si>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</si>
  <si>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</si>
  <si>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</si>
  <si>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</si>
  <si>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</si>
  <si>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</si>
  <si>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</si>
  <si>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</si>
  <si>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</si>
  <si>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</si>
  <si>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</si>
  <si>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</si>
  <si>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</si>
  <si>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</si>
  <si>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</si>
  <si>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</si>
  <si>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</si>
  <si>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</si>
  <si>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</si>
  <si>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</si>
  <si>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</si>
  <si>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</si>
  <si>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</si>
  <si>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</si>
  <si>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</si>
  <si>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</si>
  <si>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</si>
  <si>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</si>
  <si>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</si>
  <si>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</si>
  <si>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</si>
  <si>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</si>
  <si>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</si>
  <si>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</si>
  <si>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</si>
  <si>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</si>
  <si>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</si>
  <si>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</si>
  <si>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</si>
  <si>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</si>
  <si>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</si>
  <si>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</si>
  <si>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</si>
  <si>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</si>
  <si>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</si>
  <si>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</si>
  <si>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</si>
  <si>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</si>
  <si>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</si>
  <si>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</si>
  <si>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</si>
  <si>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</si>
  <si>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</si>
  <si>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</si>
  <si>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</si>
  <si>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</si>
  <si>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</si>
  <si>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</si>
  <si>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</si>
  <si>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</si>
  <si>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</si>
  <si>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</si>
  <si>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</si>
  <si>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</si>
  <si>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</si>
  <si>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</si>
  <si>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</si>
  <si>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</si>
  <si>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</si>
  <si>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</si>
  <si>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</si>
  <si>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</si>
  <si>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</si>
  <si>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</si>
  <si>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</si>
  <si>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</si>
  <si>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</si>
  <si>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</si>
  <si>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</si>
  <si>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</si>
  <si>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</si>
  <si>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</si>
  <si>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</si>
  <si>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</si>
  <si>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</si>
  <si>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</si>
  <si>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</si>
  <si>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</si>
  <si>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</si>
  <si>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</si>
  <si>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</si>
  <si>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</si>
  <si>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</si>
  <si>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</si>
  <si>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</si>
  <si>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</si>
  <si>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</si>
  <si>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</si>
  <si>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</si>
  <si>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</si>
  <si>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</si>
  <si>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</si>
  <si>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</si>
  <si>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</si>
  <si>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</si>
  <si>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</si>
  <si>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</si>
  <si>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</si>
  <si>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</si>
  <si>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</si>
  <si>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</si>
  <si>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</si>
  <si>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</si>
  <si>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</si>
  <si>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</si>
  <si>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</si>
  <si>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</si>
  <si>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</si>
  <si>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</si>
  <si>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</si>
  <si>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</si>
  <si>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</si>
  <si>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</si>
  <si>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</si>
  <si>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</si>
  <si>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</si>
  <si>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</si>
  <si>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</si>
  <si>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</si>
  <si>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</si>
  <si>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</si>
  <si>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</si>
  <si>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</si>
  <si>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</si>
  <si>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</si>
  <si>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</si>
  <si>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</si>
  <si>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</si>
  <si>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</si>
  <si>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</si>
  <si>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</si>
  <si>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</si>
  <si>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</si>
  <si>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</si>
  <si>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</si>
  <si>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</si>
  <si>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</si>
  <si>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</si>
  <si>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</si>
  <si>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</si>
  <si>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</si>
  <si>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</si>
  <si>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</si>
  <si>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</si>
  <si>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</si>
  <si>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</si>
  <si>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</si>
  <si>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</si>
  <si>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</si>
  <si>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</si>
  <si>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</si>
  <si>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</si>
  <si>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</si>
  <si>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</si>
  <si>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</si>
  <si>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</si>
  <si>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</si>
  <si>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</si>
  <si>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</si>
  <si>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</si>
  <si>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</si>
  <si>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</si>
  <si>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</si>
  <si>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</si>
  <si>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</si>
  <si>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</si>
  <si>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</si>
  <si>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</si>
  <si>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</si>
  <si>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</si>
  <si>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</si>
  <si>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</si>
  <si>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</si>
  <si>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</si>
  <si>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</si>
  <si>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</si>
  <si>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</si>
  <si>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</si>
  <si>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</si>
  <si>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</si>
  <si>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</si>
  <si>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</si>
  <si>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</si>
  <si>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</si>
  <si>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</si>
  <si>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</si>
  <si>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</si>
  <si>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</si>
  <si>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</si>
  <si>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</si>
  <si>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</si>
  <si>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</si>
  <si>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</si>
  <si>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</si>
  <si>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</si>
  <si>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</si>
  <si>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</si>
  <si>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</si>
  <si>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</si>
  <si>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</si>
  <si>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</si>
  <si>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</si>
  <si>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</si>
  <si>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</si>
  <si>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</si>
  <si>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</si>
  <si>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</si>
  <si>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</si>
  <si>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</si>
  <si>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</si>
  <si>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</si>
  <si>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</si>
  <si>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</si>
  <si>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</si>
  <si>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</si>
  <si>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</si>
  <si>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</si>
  <si>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</si>
  <si>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</si>
  <si>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</si>
  <si>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</si>
  <si>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</si>
  <si>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</si>
  <si>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</si>
  <si>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</si>
  <si>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</si>
  <si>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</si>
  <si>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</si>
  <si>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</si>
  <si>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</si>
  <si>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</si>
  <si>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</si>
  <si>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</si>
  <si>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</si>
  <si>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</si>
  <si>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</si>
  <si>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</si>
  <si>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</si>
  <si>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</si>
  <si>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</si>
  <si>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</si>
  <si>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</si>
  <si>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</si>
  <si>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</si>
  <si>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</si>
  <si>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</si>
  <si>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</si>
  <si>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</si>
  <si>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</si>
  <si>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</si>
  <si>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</si>
  <si>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</si>
  <si>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</si>
  <si>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</si>
  <si>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</si>
  <si>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</si>
  <si>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</si>
  <si>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</si>
  <si>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</si>
  <si>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</si>
  <si>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</si>
  <si>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</si>
  <si>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</si>
  <si>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</si>
  <si>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</si>
  <si>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</si>
  <si>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</si>
  <si>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</si>
  <si>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</si>
  <si>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</si>
  <si>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</si>
  <si>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</si>
  <si>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</si>
  <si>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</si>
  <si>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</si>
  <si>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</si>
  <si>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</si>
  <si>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</si>
  <si>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</si>
  <si>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</si>
  <si>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</si>
  <si>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</si>
  <si>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</si>
  <si>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</si>
  <si>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</si>
  <si>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</si>
  <si>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</si>
  <si>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</si>
  <si>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</si>
  <si>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</si>
  <si>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</si>
  <si>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</si>
  <si>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</si>
  <si>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</si>
  <si>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</si>
  <si>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</si>
  <si>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</si>
  <si>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</si>
  <si>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</si>
  <si>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</si>
  <si>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</si>
  <si>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</si>
  <si>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</si>
  <si>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</si>
  <si>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</si>
  <si>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</si>
  <si>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</si>
  <si>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</si>
  <si>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</si>
  <si>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</si>
  <si>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</si>
  <si>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</si>
  <si>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</si>
  <si>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</si>
  <si>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</si>
  <si>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</si>
  <si>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</si>
  <si>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</si>
  <si>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</si>
  <si>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</si>
  <si>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</si>
  <si>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</si>
  <si>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</si>
  <si>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</si>
  <si>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</si>
  <si>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</si>
  <si>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</si>
  <si>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</si>
  <si>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</si>
  <si>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</si>
  <si>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</si>
  <si>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</si>
  <si>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</si>
  <si>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</si>
  <si>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</si>
  <si>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</si>
  <si>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</si>
  <si>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</si>
  <si>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</si>
  <si>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</si>
  <si>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</si>
  <si>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</si>
  <si>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</si>
  <si>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</si>
  <si>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</si>
  <si>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</si>
  <si>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</si>
  <si>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</si>
  <si>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</si>
  <si>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</si>
  <si>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</si>
  <si>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</si>
  <si>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</si>
  <si>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</si>
  <si>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</si>
  <si>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</si>
  <si>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</si>
  <si>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</si>
  <si>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</si>
  <si>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</si>
  <si>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</si>
  <si>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</si>
  <si>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</si>
  <si>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</si>
  <si>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</si>
  <si>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</si>
  <si>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</si>
  <si>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</si>
  <si>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</si>
  <si>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</si>
  <si>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</si>
  <si>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</si>
  <si>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</si>
  <si>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</si>
  <si>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</si>
  <si>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</si>
  <si>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</si>
  <si>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</si>
  <si>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</si>
  <si>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</si>
  <si>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</si>
  <si>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</si>
  <si>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</si>
  <si>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</si>
  <si>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</si>
  <si>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</si>
  <si>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</si>
  <si>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</si>
  <si>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</si>
  <si>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</si>
  <si>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</si>
  <si>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</si>
  <si>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</si>
  <si>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</si>
  <si>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</si>
  <si>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</si>
  <si>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</si>
  <si>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</si>
  <si>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</si>
  <si>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</si>
  <si>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</si>
  <si>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</si>
  <si>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</si>
  <si>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</si>
  <si>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</si>
  <si>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</si>
  <si>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</si>
  <si>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</si>
  <si>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</si>
  <si>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</si>
  <si>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</si>
  <si>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</si>
  <si>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</si>
  <si>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</si>
  <si>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</si>
  <si>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</si>
  <si>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</si>
  <si>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</si>
  <si>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</si>
  <si>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</si>
  <si>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</si>
  <si>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</si>
  <si>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</si>
  <si>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</si>
  <si>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</si>
  <si>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</si>
  <si>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</si>
  <si>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</si>
  <si>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</si>
  <si>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</si>
  <si>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</si>
  <si>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</si>
  <si>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</si>
  <si>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</si>
  <si>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</si>
  <si>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</si>
  <si>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</si>
  <si>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</si>
  <si>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</si>
  <si>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</si>
  <si>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</si>
  <si>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</si>
  <si>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</si>
  <si>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</si>
  <si>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</si>
  <si>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</si>
  <si>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</si>
  <si>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</si>
  <si>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</si>
  <si>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</si>
  <si>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</si>
  <si>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</si>
  <si>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</si>
  <si>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</si>
  <si>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</si>
  <si>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</si>
  <si>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</si>
  <si>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</si>
  <si>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</si>
  <si>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</si>
  <si>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</si>
  <si>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</si>
  <si>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</si>
  <si>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</si>
  <si>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</si>
  <si>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</si>
  <si>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</si>
  <si>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</si>
  <si>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</si>
  <si>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</si>
  <si>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</si>
  <si>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</si>
  <si>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</si>
  <si>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</si>
  <si>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</si>
  <si>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</si>
  <si>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</si>
  <si>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</si>
  <si>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</si>
  <si>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</si>
  <si>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</si>
  <si>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</si>
  <si>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</si>
  <si>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</si>
  <si>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</si>
  <si>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</si>
  <si>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</si>
  <si>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</si>
  <si>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</si>
  <si>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</si>
  <si>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</si>
  <si>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</si>
  <si>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</si>
  <si>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</si>
  <si>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</si>
  <si>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</si>
  <si>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</si>
  <si>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</si>
  <si>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</si>
  <si>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</si>
  <si>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</si>
  <si>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</si>
  <si>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</si>
  <si>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</si>
  <si>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</si>
  <si>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</si>
  <si>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</si>
  <si>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</si>
  <si>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</si>
  <si>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</si>
  <si>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</si>
  <si>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</si>
  <si>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</si>
  <si>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</si>
  <si>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</si>
  <si>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</si>
  <si>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</si>
  <si>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</si>
  <si>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</si>
  <si>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</si>
  <si>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</si>
  <si>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</si>
  <si>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</si>
  <si>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</si>
  <si>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</si>
  <si>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</si>
  <si>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</si>
  <si>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</si>
  <si>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</si>
  <si>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</si>
  <si>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</si>
  <si>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</si>
  <si>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</si>
  <si>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</si>
  <si>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</si>
  <si>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</si>
  <si>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</si>
  <si>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</si>
  <si>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</si>
  <si>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</si>
  <si>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</si>
  <si>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</si>
  <si>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</si>
  <si>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</si>
  <si>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</si>
  <si>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</si>
  <si>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</si>
  <si>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</si>
  <si>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</si>
  <si>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</si>
  <si>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</si>
  <si>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</si>
  <si>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</si>
  <si>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</si>
  <si>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</si>
  <si>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</si>
  <si>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</si>
  <si>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</si>
  <si>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</si>
  <si>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</si>
  <si>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</si>
  <si>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</si>
  <si>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</si>
  <si>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</si>
  <si>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</si>
  <si>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</si>
  <si>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</si>
  <si>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</si>
  <si>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</si>
  <si>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</si>
  <si>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</si>
  <si>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</si>
  <si>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</si>
  <si>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</si>
  <si>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</si>
  <si>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</si>
  <si>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</si>
  <si>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</si>
  <si>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</si>
  <si>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</si>
  <si>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</si>
  <si>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</si>
  <si>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</si>
  <si>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</si>
  <si>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</si>
  <si>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</si>
  <si>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</si>
  <si>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</si>
  <si>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</si>
  <si>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</si>
  <si>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</si>
  <si>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</si>
  <si>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</si>
  <si>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</si>
  <si>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</si>
  <si>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</si>
  <si>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</si>
  <si>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</si>
  <si>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</si>
  <si>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</si>
  <si>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</si>
  <si>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</si>
  <si>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</si>
  <si>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</si>
  <si>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</si>
  <si>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</si>
  <si>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</si>
  <si>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</si>
  <si>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</si>
  <si>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</si>
  <si>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</si>
  <si>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</si>
  <si>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</si>
  <si>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</si>
  <si>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</si>
  <si>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</si>
  <si>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</si>
  <si>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</si>
  <si>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</si>
  <si>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</si>
  <si>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</si>
  <si>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</si>
  <si>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</si>
  <si>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</si>
  <si>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</si>
  <si>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</si>
  <si>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</si>
  <si>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</si>
  <si>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</si>
  <si>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</si>
  <si>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</si>
  <si>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</si>
  <si>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</si>
  <si>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</si>
  <si>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</si>
  <si>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</si>
  <si>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</si>
  <si>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</si>
  <si>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</si>
  <si>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</si>
  <si>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</si>
  <si>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</si>
  <si>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</si>
  <si>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</si>
  <si>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</si>
  <si>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</si>
  <si>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</si>
  <si>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</si>
  <si>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</si>
  <si>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</si>
  <si>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</si>
  <si>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</si>
  <si>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</si>
  <si>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</si>
  <si>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</si>
  <si>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</si>
  <si>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</si>
  <si>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</si>
  <si>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</si>
  <si>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</si>
  <si>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</si>
  <si>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</si>
  <si>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</si>
  <si>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</si>
  <si>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</si>
  <si>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</si>
  <si>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</si>
  <si>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</si>
  <si>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</si>
  <si>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</si>
  <si>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</si>
  <si>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</si>
  <si>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</si>
  <si>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</si>
  <si>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</si>
  <si>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</si>
  <si>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</si>
  <si>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</si>
  <si>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</si>
  <si>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</si>
  <si>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</si>
  <si>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</si>
  <si>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</si>
  <si>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</si>
  <si>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</si>
  <si>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</si>
  <si>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</si>
  <si>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</si>
  <si>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</si>
  <si>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</si>
  <si>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</si>
  <si>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</si>
  <si>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</si>
  <si>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</si>
  <si>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</si>
  <si>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</si>
  <si>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</si>
  <si>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</si>
  <si>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</si>
  <si>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</si>
  <si>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</si>
  <si>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</si>
  <si>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</si>
  <si>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</si>
  <si>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</si>
  <si>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</si>
  <si>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</si>
  <si>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</si>
  <si>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</si>
  <si>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</si>
  <si>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</si>
  <si>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</si>
  <si>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</si>
  <si>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</si>
  <si>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</si>
  <si>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</si>
  <si>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</si>
  <si>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</si>
  <si>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</si>
  <si>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</si>
  <si>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</si>
  <si>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</si>
  <si>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</si>
  <si>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</si>
  <si>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</si>
  <si>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</si>
  <si>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</si>
  <si>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</si>
  <si>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</si>
  <si>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</si>
  <si>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</si>
  <si>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</si>
  <si>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</si>
  <si>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</si>
  <si>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</si>
  <si>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</si>
  <si>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</si>
  <si>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</si>
  <si>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</si>
  <si>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</si>
  <si>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</si>
  <si>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</si>
  <si>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</si>
  <si>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</si>
  <si>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</si>
  <si>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</si>
  <si>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</si>
  <si>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</si>
  <si>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</si>
  <si>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</si>
  <si>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</si>
  <si>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</si>
  <si>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</si>
  <si>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</si>
  <si>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</si>
  <si>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</si>
  <si>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</si>
  <si>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</si>
  <si>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</si>
  <si>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</si>
  <si>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</si>
  <si>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</si>
  <si>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</si>
  <si>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</si>
  <si>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</si>
  <si>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</si>
  <si>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</si>
  <si>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</si>
  <si>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</si>
  <si>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</si>
  <si>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</si>
  <si>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</si>
  <si>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</si>
  <si>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</si>
  <si>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</si>
  <si>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</si>
  <si>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</si>
  <si>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</si>
  <si>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</si>
  <si>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</si>
  <si>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</si>
  <si>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</si>
  <si>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</si>
  <si>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</si>
  <si>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</si>
  <si>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</si>
  <si>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</si>
  <si>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</si>
  <si>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</si>
  <si>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</si>
  <si>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</si>
  <si>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</si>
  <si>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</si>
  <si>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</si>
  <si>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</si>
  <si>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</si>
  <si>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</si>
  <si>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</si>
  <si>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</si>
  <si>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</si>
  <si>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</si>
  <si>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</si>
  <si>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</si>
  <si>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</si>
  <si>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</si>
  <si>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</si>
  <si>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</si>
  <si>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</si>
  <si>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</si>
  <si>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</si>
  <si>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</si>
  <si>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</si>
  <si>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</si>
  <si>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</si>
  <si>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</si>
  <si>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</si>
  <si>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</si>
  <si>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</si>
  <si>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</si>
  <si>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</si>
  <si>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</si>
  <si>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</si>
  <si>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</si>
  <si>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</si>
  <si>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</si>
  <si>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</si>
  <si>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</si>
  <si>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</si>
  <si>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</si>
  <si>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</si>
  <si>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</si>
  <si>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</si>
  <si>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</si>
  <si>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</si>
  <si>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</si>
  <si>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</si>
  <si>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</si>
  <si>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</si>
  <si>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</si>
  <si>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</si>
  <si>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</si>
  <si>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</si>
  <si>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</si>
  <si>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</si>
  <si>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</si>
  <si>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</si>
  <si>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</si>
  <si>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</si>
  <si>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</si>
  <si>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</si>
  <si>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</si>
  <si>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</si>
  <si>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</si>
  <si>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</si>
  <si>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</si>
  <si>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</si>
  <si>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</si>
  <si>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</si>
  <si>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</si>
  <si>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</si>
  <si>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</si>
  <si>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</si>
  <si>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</si>
  <si>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</si>
  <si>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</si>
  <si>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</si>
  <si>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</si>
  <si>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</si>
  <si>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</si>
  <si>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</si>
  <si>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</si>
  <si>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</si>
  <si>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</si>
  <si>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</si>
  <si>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</si>
  <si>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</si>
  <si>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</si>
  <si>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</si>
  <si>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</si>
  <si>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</si>
  <si>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</si>
  <si>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</si>
  <si>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</si>
  <si>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</si>
  <si>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</si>
  <si>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</si>
  <si>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</si>
  <si>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</si>
  <si>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</si>
  <si>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</si>
  <si>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</si>
  <si>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</si>
  <si>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</si>
  <si>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</si>
  <si>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</si>
  <si>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</si>
  <si>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</si>
  <si>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</si>
  <si>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</si>
  <si>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</si>
  <si>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</si>
  <si>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</si>
  <si>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</si>
  <si>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</si>
  <si>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</si>
  <si>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</si>
  <si>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</si>
  <si>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</si>
  <si>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</si>
  <si>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</si>
  <si>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</si>
  <si>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</si>
  <si>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</si>
  <si>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</si>
  <si>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</si>
  <si>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</si>
  <si>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</si>
  <si>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</si>
  <si>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</si>
  <si>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</si>
  <si>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</si>
  <si>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</si>
  <si>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</si>
  <si>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</si>
  <si>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</si>
  <si>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</si>
  <si>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</si>
  <si>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</si>
  <si>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</si>
  <si>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</si>
  <si>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</si>
  <si>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</si>
  <si>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</si>
  <si>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</si>
  <si>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</si>
  <si>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</si>
  <si>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</si>
  <si>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</si>
  <si>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</si>
  <si>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</si>
  <si>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</si>
  <si>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</si>
  <si>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</si>
  <si>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</si>
  <si>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</si>
  <si>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</si>
  <si>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</si>
  <si>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</si>
  <si>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</si>
  <si>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</si>
  <si>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</si>
  <si>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</si>
  <si>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</si>
  <si>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</si>
  <si>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</si>
  <si>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</si>
  <si>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</si>
  <si>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</si>
  <si>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</si>
  <si>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</si>
  <si>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</si>
  <si>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</si>
  <si>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</si>
  <si>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</si>
  <si>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</si>
  <si>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</si>
  <si>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</si>
  <si>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</si>
  <si>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</si>
  <si>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</si>
  <si>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</si>
  <si>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</si>
  <si>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</si>
  <si>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</si>
  <si>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</si>
  <si>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</si>
  <si>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</si>
  <si>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</si>
  <si>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</si>
  <si>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</si>
  <si>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</si>
  <si>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</si>
  <si>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</si>
  <si>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</si>
  <si>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</si>
  <si>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</si>
  <si>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</si>
  <si>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</si>
  <si>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</si>
  <si>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</si>
  <si>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</si>
  <si>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</si>
  <si>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</si>
  <si>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</si>
  <si>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</si>
  <si>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</si>
  <si>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</si>
  <si>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</si>
  <si>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</si>
  <si>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</si>
  <si>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</si>
  <si>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</si>
  <si>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</si>
  <si>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</si>
  <si>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</si>
  <si>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</si>
  <si>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</si>
  <si>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</si>
  <si>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</si>
  <si>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</si>
  <si>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</si>
  <si>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</si>
  <si>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</si>
  <si>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</si>
  <si>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</si>
  <si>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</si>
  <si>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</si>
  <si>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</si>
  <si>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</si>
  <si>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</si>
  <si>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</si>
  <si>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</si>
  <si>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</si>
  <si>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</si>
  <si>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</si>
  <si>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</si>
  <si>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</si>
  <si>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</si>
  <si>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</si>
  <si>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</si>
  <si>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</si>
  <si>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</si>
  <si>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</si>
  <si>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</si>
  <si>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</si>
  <si>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</si>
  <si>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</si>
  <si>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</si>
  <si>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</si>
  <si>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</si>
  <si>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</si>
  <si>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</si>
  <si>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</si>
  <si>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</si>
  <si>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</si>
  <si>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</si>
  <si>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</si>
  <si>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</si>
  <si>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</si>
  <si>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</si>
  <si>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</si>
  <si>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</si>
  <si>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</si>
  <si>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</si>
  <si>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</si>
  <si>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</si>
  <si>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</si>
  <si>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</si>
  <si>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</si>
  <si>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</si>
  <si>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</si>
  <si>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</si>
  <si>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</si>
  <si>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</si>
  <si>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</si>
  <si>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</si>
  <si>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</si>
  <si>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</si>
  <si>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</si>
  <si>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</si>
  <si>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</si>
  <si>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</si>
  <si>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</si>
  <si>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</si>
  <si>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</si>
  <si>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</si>
  <si>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</si>
  <si>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</si>
  <si>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</si>
  <si>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</si>
  <si>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</si>
  <si>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</si>
  <si>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</si>
  <si>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</si>
  <si>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</si>
  <si>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</si>
  <si>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</si>
  <si>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</si>
  <si>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</si>
  <si>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</si>
  <si>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</si>
  <si>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</si>
  <si>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</si>
  <si>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</si>
  <si>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</si>
  <si>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</si>
  <si>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</si>
  <si>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</si>
  <si>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</si>
  <si>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</si>
  <si>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</si>
  <si>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</si>
  <si>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</si>
  <si>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</si>
  <si>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</si>
  <si>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</si>
  <si>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</si>
  <si>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</si>
  <si>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</si>
  <si>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</si>
  <si>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</si>
  <si>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</si>
  <si>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</si>
  <si>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</si>
  <si>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</si>
  <si>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</si>
  <si>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</si>
  <si>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</si>
  <si>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</si>
  <si>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</si>
  <si>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</si>
  <si>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</si>
  <si>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</si>
  <si>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</si>
  <si>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</si>
  <si>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</si>
  <si>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</si>
  <si>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</si>
  <si>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</si>
  <si>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</si>
  <si>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</si>
  <si>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</si>
  <si>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</si>
  <si>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</si>
  <si>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</si>
  <si>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</si>
  <si>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</si>
  <si>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</si>
  <si>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</si>
  <si>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</si>
  <si>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</si>
  <si>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</si>
  <si>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</si>
  <si>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</si>
  <si>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</si>
  <si>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</si>
  <si>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</si>
  <si>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</si>
  <si>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</si>
  <si>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</si>
  <si>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</si>
  <si>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</si>
  <si>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</si>
  <si>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</si>
  <si>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</si>
  <si>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</si>
  <si>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</si>
  <si>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</si>
  <si>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</si>
  <si>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</si>
  <si>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</si>
  <si>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</si>
  <si>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</si>
  <si>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</si>
  <si>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</si>
  <si>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</si>
  <si>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</si>
  <si>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</si>
  <si>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</si>
  <si>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</si>
  <si>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</si>
  <si>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</si>
  <si>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</si>
  <si>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</si>
  <si>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</si>
  <si>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</si>
  <si>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</si>
  <si>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</si>
  <si>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</si>
  <si>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</si>
  <si>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</si>
  <si>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</si>
  <si>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</si>
  <si>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</si>
  <si>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</si>
  <si>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</si>
  <si>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</si>
  <si>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</si>
  <si>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</si>
  <si>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</si>
  <si>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</si>
  <si>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</si>
  <si>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</si>
  <si>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</si>
  <si>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</si>
  <si>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</si>
  <si>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</si>
  <si>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</si>
  <si>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</si>
  <si>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</si>
  <si>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</si>
  <si>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</si>
  <si>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</si>
  <si>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</si>
  <si>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</si>
  <si>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</si>
  <si>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</si>
  <si>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</si>
  <si>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</si>
  <si>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</si>
  <si>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</si>
  <si>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</si>
  <si>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</si>
  <si>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</si>
  <si>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</si>
  <si>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</si>
  <si>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</si>
  <si>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</si>
  <si>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</si>
  <si>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</si>
  <si>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</si>
  <si>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</si>
  <si>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</si>
  <si>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</si>
  <si>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</si>
  <si>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</si>
  <si>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</si>
  <si>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</si>
  <si>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</si>
  <si>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</si>
  <si>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</si>
  <si>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</si>
  <si>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</si>
  <si>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</si>
  <si>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</si>
  <si>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</si>
  <si>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</si>
  <si>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</si>
  <si>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</si>
  <si>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</si>
  <si>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</si>
  <si>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</si>
  <si>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</si>
  <si>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</si>
  <si>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</si>
  <si>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</si>
  <si>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</si>
  <si>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</si>
  <si>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</si>
  <si>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</si>
  <si>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</si>
  <si>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</si>
  <si>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</si>
  <si>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</si>
  <si>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</si>
  <si>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</si>
  <si>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</si>
  <si>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</si>
  <si>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</si>
  <si>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</si>
  <si>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</si>
  <si>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</si>
  <si>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</si>
  <si>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</si>
  <si>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</si>
  <si>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</si>
  <si>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</si>
  <si>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</si>
  <si>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</si>
  <si>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</si>
  <si>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</si>
  <si>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</si>
  <si>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</si>
  <si>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</si>
  <si>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</si>
  <si>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</si>
  <si>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</si>
  <si>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</si>
  <si>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</si>
  <si>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</si>
  <si>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</si>
  <si>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</si>
  <si>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</si>
  <si>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</si>
  <si>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</si>
  <si>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</si>
  <si>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</si>
  <si>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</si>
  <si>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</si>
  <si>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</si>
  <si>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</si>
  <si>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</si>
  <si>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</si>
  <si>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</si>
  <si>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</si>
  <si>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</si>
  <si>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</si>
  <si>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</si>
  <si>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</si>
  <si>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</si>
  <si>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</si>
  <si>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</si>
  <si>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</si>
  <si>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</si>
  <si>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</si>
  <si>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</si>
  <si>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</si>
  <si>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</si>
  <si>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</si>
  <si>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</si>
  <si>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</si>
  <si>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</si>
  <si>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</si>
  <si>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</si>
  <si>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</si>
  <si>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</si>
  <si>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</si>
  <si>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</si>
  <si>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</si>
  <si>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</si>
  <si>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</si>
  <si>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</si>
  <si>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</si>
  <si>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</si>
  <si>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</si>
  <si>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</si>
  <si>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</si>
  <si>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</si>
  <si>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</si>
  <si>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</si>
  <si>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</si>
  <si>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</si>
  <si>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</si>
  <si>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</si>
  <si>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</si>
  <si>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</si>
  <si>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</si>
  <si>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</si>
  <si>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</si>
  <si>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</si>
  <si>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</si>
  <si>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</si>
  <si>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</si>
  <si>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</si>
  <si>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</si>
  <si>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</si>
  <si>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</si>
  <si>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</si>
  <si>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</si>
  <si>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</si>
  <si>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</si>
  <si>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</si>
  <si>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</si>
  <si>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</si>
  <si>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</si>
  <si>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</si>
  <si>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</si>
  <si>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</si>
  <si>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</si>
  <si>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</si>
  <si>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</si>
  <si>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</si>
  <si>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</si>
  <si>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</si>
  <si>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</si>
  <si>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</si>
  <si>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</si>
  <si>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</si>
  <si>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</si>
  <si>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</si>
  <si>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</si>
  <si>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</si>
  <si>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</si>
  <si>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</si>
  <si>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</si>
  <si>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</si>
  <si>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</si>
  <si>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</si>
  <si>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</si>
  <si>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</si>
  <si>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</si>
  <si>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</si>
  <si>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</si>
  <si>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</si>
  <si>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</si>
  <si>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</si>
  <si>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</si>
  <si>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</si>
  <si>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</si>
  <si>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</si>
  <si>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</si>
  <si>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</si>
  <si>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</si>
  <si>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</si>
  <si>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</si>
  <si>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</si>
  <si>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</si>
  <si>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</si>
  <si>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</si>
  <si>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</si>
  <si>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</si>
  <si>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</si>
  <si>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</si>
  <si>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</si>
  <si>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</si>
  <si>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</si>
  <si>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</si>
  <si>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</si>
  <si>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</si>
  <si>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</si>
  <si>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</si>
  <si>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</si>
  <si>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</si>
  <si>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</si>
  <si>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</si>
  <si>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</si>
  <si>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</si>
  <si>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</si>
  <si>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</si>
  <si>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</si>
  <si>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</si>
  <si>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</si>
  <si>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</si>
  <si>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</si>
  <si>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</si>
  <si>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</si>
  <si>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</si>
  <si>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</si>
  <si>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</si>
  <si>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</si>
  <si>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</si>
  <si>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</si>
  <si>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</si>
  <si>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</si>
  <si>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</si>
  <si>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</si>
  <si>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</si>
  <si>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</si>
  <si>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</si>
  <si>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</si>
  <si>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</si>
  <si>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</si>
  <si>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</si>
  <si>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</si>
  <si>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</si>
  <si>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</si>
  <si>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</si>
  <si>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</si>
  <si>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</si>
  <si>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</si>
  <si>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</si>
  <si>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</si>
  <si>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</si>
  <si>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</si>
  <si>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</si>
  <si>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</si>
  <si>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</si>
  <si>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</si>
  <si>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</si>
  <si>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</si>
  <si>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</si>
  <si>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</si>
  <si>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</si>
  <si>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</si>
  <si>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</si>
  <si>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</si>
  <si>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</si>
  <si>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</si>
  <si>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</si>
  <si>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</si>
  <si>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</si>
  <si>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</si>
  <si>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</si>
  <si>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</si>
  <si>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</si>
  <si>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</si>
  <si>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</si>
  <si>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</si>
  <si>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</si>
  <si>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</si>
  <si>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</si>
  <si>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</si>
  <si>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</si>
  <si>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</si>
  <si>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</si>
  <si>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</si>
  <si>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</si>
  <si>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</si>
  <si>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</si>
  <si>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</si>
  <si>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</si>
  <si>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</si>
  <si>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</si>
  <si>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</si>
  <si>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</si>
  <si>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</si>
  <si>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</si>
  <si>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</si>
  <si>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</si>
  <si>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</si>
  <si>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</si>
  <si>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</si>
  <si>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</si>
  <si>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</si>
  <si>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</si>
  <si>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</si>
  <si>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</si>
  <si>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</si>
  <si>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</si>
  <si>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</si>
  <si>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</si>
  <si>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</si>
  <si>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</si>
  <si>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</si>
  <si>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</si>
  <si>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</si>
  <si>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</si>
  <si>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</si>
  <si>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</si>
  <si>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</si>
  <si>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</si>
  <si>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</si>
  <si>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</si>
  <si>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</si>
  <si>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</si>
  <si>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</si>
  <si>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</si>
  <si>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</si>
  <si>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</si>
  <si>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</si>
  <si>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</si>
  <si>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</si>
  <si>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</si>
  <si>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</si>
  <si>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</si>
  <si>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</si>
  <si>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</si>
  <si>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</si>
  <si>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</si>
  <si>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</si>
  <si>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</si>
  <si>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</si>
  <si>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</si>
  <si>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</si>
  <si>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</si>
  <si>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</si>
  <si>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</si>
  <si>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</si>
  <si>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</si>
  <si>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</si>
  <si>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</si>
  <si>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</si>
  <si>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</si>
  <si>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</si>
  <si>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</si>
  <si>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</si>
  <si>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</si>
  <si>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</si>
  <si>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</si>
  <si>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</si>
  <si>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</si>
  <si>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</si>
  <si>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</si>
  <si>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</si>
  <si>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</si>
  <si>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</si>
  <si>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</si>
  <si>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</si>
  <si>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</si>
  <si>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</si>
  <si>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</si>
  <si>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</si>
  <si>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</si>
  <si>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</si>
  <si>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</si>
  <si>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</si>
  <si>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</si>
  <si>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</si>
  <si>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</si>
  <si>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</si>
  <si>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</si>
  <si>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</si>
  <si>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</si>
  <si>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</si>
  <si>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</si>
  <si>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</si>
  <si>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</si>
  <si>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</si>
  <si>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</si>
  <si>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</si>
  <si>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</si>
  <si>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</si>
  <si>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</si>
  <si>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</si>
  <si>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</si>
  <si>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</si>
  <si>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</si>
  <si>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</si>
  <si>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</si>
  <si>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</si>
  <si>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</si>
  <si>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</si>
  <si>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</si>
  <si>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</si>
  <si>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</si>
  <si>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</si>
  <si>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</si>
  <si>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</si>
  <si>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</si>
  <si>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</si>
  <si>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</si>
  <si>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</si>
  <si>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</si>
  <si>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</si>
  <si>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</si>
  <si>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</si>
  <si>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</si>
  <si>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</si>
  <si>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</si>
  <si>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</si>
  <si>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</si>
  <si>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</si>
  <si>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</si>
  <si>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</si>
  <si>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</si>
  <si>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</si>
  <si>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</si>
  <si>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</si>
  <si>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</si>
  <si>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</si>
  <si>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</si>
  <si>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</si>
  <si>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</si>
  <si>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</si>
  <si>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</si>
  <si>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</si>
  <si>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</si>
  <si>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</si>
  <si>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</si>
  <si>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</si>
  <si>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</si>
  <si>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</si>
  <si>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</si>
  <si>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</si>
  <si>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</si>
  <si>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</si>
  <si>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</si>
  <si>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</si>
  <si>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</si>
  <si>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</si>
  <si>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</si>
  <si>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</si>
  <si>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</si>
  <si>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</si>
  <si>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</si>
  <si>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</si>
  <si>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</si>
  <si>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</si>
  <si>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</si>
  <si>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</si>
  <si>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</si>
  <si>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</si>
  <si>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</si>
  <si>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</si>
  <si>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</si>
  <si>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</si>
  <si>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</si>
  <si>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</si>
  <si>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</si>
  <si>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</si>
  <si>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</si>
  <si>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</si>
  <si>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</si>
  <si>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</si>
  <si>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</si>
  <si>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</si>
  <si>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</si>
  <si>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</si>
  <si>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</si>
  <si>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</si>
  <si>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</si>
  <si>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</si>
  <si>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</si>
  <si>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</si>
  <si>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</si>
  <si>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</si>
  <si>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</si>
  <si>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</si>
  <si>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</si>
  <si>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</si>
  <si>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</si>
  <si>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</si>
  <si>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</si>
  <si>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</si>
  <si>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</si>
  <si>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</si>
  <si>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</si>
  <si>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</si>
  <si>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</si>
  <si>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</si>
  <si>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</si>
  <si>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</si>
  <si>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</si>
  <si>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</si>
  <si>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</si>
  <si>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</si>
  <si>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</si>
  <si>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</si>
  <si>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</si>
  <si>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</si>
  <si>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</si>
  <si>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</si>
  <si>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</si>
  <si>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</si>
  <si>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</si>
  <si>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</si>
  <si>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</si>
  <si>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</si>
  <si>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</si>
  <si>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</si>
  <si>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</si>
  <si>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</si>
  <si>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</si>
  <si>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</si>
  <si>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</si>
  <si>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</si>
  <si>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</si>
  <si>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</si>
  <si>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</si>
  <si>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</si>
  <si>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</si>
  <si>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</si>
  <si>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</si>
  <si>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</si>
  <si>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</si>
  <si>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</si>
  <si>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</si>
  <si>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</si>
  <si>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</si>
  <si>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</si>
  <si>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</si>
  <si>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</si>
  <si>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</si>
  <si>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</si>
  <si>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</si>
  <si>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</si>
  <si>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</si>
  <si>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</si>
  <si>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</si>
  <si>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</si>
  <si>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</si>
  <si>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</si>
  <si>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</si>
  <si>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</si>
  <si>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</si>
  <si>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</si>
  <si>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</si>
  <si>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</si>
  <si>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</si>
  <si>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</si>
  <si>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</si>
  <si>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</si>
  <si>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</si>
  <si>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</si>
  <si>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</si>
  <si>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</si>
  <si>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</si>
  <si>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</si>
  <si>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</si>
  <si>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</si>
  <si>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</si>
  <si>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</si>
  <si>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</si>
  <si>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</si>
  <si>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</si>
  <si>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</si>
  <si>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</si>
  <si>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</si>
  <si>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</si>
  <si>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</si>
  <si>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</si>
  <si>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</si>
  <si>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</si>
  <si>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</si>
  <si>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</si>
  <si>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</si>
  <si>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</si>
  <si>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</si>
  <si>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</si>
  <si>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</si>
  <si>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</si>
  <si>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</si>
  <si>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</si>
  <si>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</si>
  <si>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</si>
  <si>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</si>
  <si>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</si>
  <si>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</si>
  <si>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</si>
  <si>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</si>
  <si>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</si>
  <si>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</si>
  <si>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</si>
  <si>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</si>
  <si>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</si>
  <si>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</si>
  <si>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</si>
  <si>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</si>
  <si>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</si>
  <si>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</si>
  <si>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</si>
  <si>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</si>
  <si>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</si>
  <si>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</si>
  <si>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</si>
  <si>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</si>
  <si>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</si>
  <si>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</si>
  <si>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</si>
  <si>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</si>
  <si>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</si>
  <si>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</si>
  <si>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</si>
  <si>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</si>
  <si>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</si>
  <si>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</si>
  <si>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</si>
  <si>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</si>
  <si>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</si>
  <si>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</si>
  <si>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</si>
  <si>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</si>
  <si>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</si>
  <si>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</si>
  <si>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</si>
  <si>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</si>
  <si>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</si>
  <si>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</si>
  <si>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</si>
  <si>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</si>
  <si>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</si>
  <si>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</si>
  <si>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</si>
  <si>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</si>
  <si>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</si>
  <si>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</si>
  <si>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</si>
  <si>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</si>
  <si>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</si>
  <si>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</si>
  <si>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</si>
  <si>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</si>
  <si>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</si>
  <si>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</si>
  <si>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</si>
  <si>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</si>
  <si>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</si>
  <si>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</si>
  <si>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</si>
  <si>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</si>
  <si>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</si>
  <si>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</si>
  <si>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</si>
  <si>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</si>
  <si>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</si>
  <si>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</si>
  <si>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</si>
  <si>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</si>
  <si>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</si>
  <si>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</si>
  <si>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</si>
  <si>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</si>
  <si>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</si>
  <si>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</si>
  <si>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</si>
  <si>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</si>
  <si>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</si>
  <si>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</si>
  <si>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</si>
  <si>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</si>
  <si>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</si>
  <si>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</si>
  <si>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</si>
  <si>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</si>
  <si>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</si>
  <si>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</si>
  <si>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</si>
  <si>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</si>
  <si>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</si>
  <si>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</si>
  <si>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</si>
  <si>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</si>
  <si>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</si>
  <si>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</si>
  <si>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</si>
  <si>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</si>
  <si>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</si>
  <si>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</si>
  <si>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</si>
  <si>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</si>
  <si>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</si>
  <si>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</si>
  <si>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</si>
  <si>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</si>
  <si>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</si>
  <si>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</si>
  <si>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</si>
  <si>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</si>
  <si>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</si>
  <si>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</si>
  <si>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</si>
  <si>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</si>
  <si>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</si>
  <si>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</si>
  <si>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</si>
  <si>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</si>
  <si>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</si>
  <si>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</si>
  <si>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</si>
  <si>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</si>
  <si>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</si>
  <si>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</si>
  <si>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</si>
  <si>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</si>
  <si>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</si>
  <si>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</si>
  <si>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</si>
  <si>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</si>
  <si>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</si>
  <si>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</si>
  <si>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</si>
  <si>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</si>
  <si>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</si>
  <si>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</si>
  <si>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</si>
  <si>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</si>
  <si>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</si>
  <si>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</si>
  <si>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</si>
  <si>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</si>
  <si>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</si>
  <si>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</si>
  <si>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</si>
  <si>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</si>
  <si>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</si>
  <si>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</si>
  <si>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</si>
  <si>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</si>
  <si>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</si>
  <si>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</si>
  <si>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</si>
  <si>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</si>
  <si>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</si>
  <si>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</si>
  <si>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</si>
  <si>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</si>
  <si>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</si>
  <si>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</si>
  <si>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</si>
  <si>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</si>
  <si>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</si>
  <si>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</si>
  <si>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</si>
  <si>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</si>
  <si>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</si>
  <si>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</si>
  <si>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</si>
  <si>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</si>
  <si>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</si>
  <si>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</si>
  <si>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</si>
  <si>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</si>
  <si>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</si>
  <si>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</si>
  <si>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</si>
  <si>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</si>
  <si>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</si>
  <si>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</si>
  <si>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</si>
  <si>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</si>
  <si>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</si>
  <si>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</si>
  <si>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</si>
  <si>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</si>
  <si>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</si>
  <si>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</si>
  <si>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</si>
  <si>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</si>
  <si>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</si>
  <si>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</si>
  <si>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</si>
  <si>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</si>
  <si>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</si>
  <si>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</si>
  <si>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</si>
  <si>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</si>
  <si>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</si>
  <si>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</si>
  <si>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</si>
  <si>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</si>
  <si>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</si>
  <si>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</si>
  <si>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</si>
  <si>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</si>
  <si>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</si>
  <si>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</si>
  <si>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</si>
  <si>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</si>
  <si>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</si>
  <si>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</si>
  <si>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</si>
  <si>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</si>
  <si>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</si>
  <si>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</si>
  <si>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</si>
  <si>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</si>
  <si>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</si>
  <si>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</si>
  <si>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</si>
  <si>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</si>
  <si>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</si>
  <si>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</si>
  <si>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</si>
  <si>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</si>
  <si>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</si>
  <si>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</si>
  <si>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</si>
  <si>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</si>
  <si>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</si>
  <si>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</si>
  <si>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</si>
  <si>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</si>
  <si>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</si>
  <si>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</si>
  <si>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</si>
  <si>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</si>
  <si>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</si>
  <si>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</si>
  <si>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</si>
  <si>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</si>
  <si>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</si>
  <si>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</si>
  <si>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</si>
  <si>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</si>
  <si>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</si>
  <si>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</si>
  <si>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</si>
  <si>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</si>
  <si>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</si>
  <si>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</si>
  <si>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</si>
  <si>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</si>
  <si>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</si>
  <si>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</si>
  <si>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</si>
  <si>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</si>
  <si>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</si>
  <si>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</si>
  <si>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</si>
  <si>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</si>
  <si>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</si>
  <si>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</si>
  <si>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</si>
  <si>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</si>
  <si>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</si>
  <si>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</si>
  <si>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</si>
  <si>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</si>
  <si>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</si>
  <si>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</si>
  <si>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</si>
  <si>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</si>
  <si>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</si>
  <si>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</si>
  <si>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</si>
  <si>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</si>
  <si>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</si>
  <si>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</si>
  <si>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</si>
  <si>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</si>
  <si>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</si>
  <si>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</si>
  <si>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</si>
  <si>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</si>
  <si>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</si>
  <si>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</si>
  <si>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</si>
  <si>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</si>
  <si>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</si>
  <si>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</si>
  <si>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</si>
  <si>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</si>
  <si>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</si>
  <si>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</si>
  <si>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</si>
  <si>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</si>
  <si>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</si>
  <si>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</si>
  <si>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</si>
  <si>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</si>
  <si>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</si>
  <si>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</si>
  <si>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</si>
  <si>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</si>
  <si>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</si>
  <si>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</si>
  <si>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</si>
  <si>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</si>
  <si>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</si>
  <si>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</si>
  <si>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</si>
  <si>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</si>
  <si>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</si>
  <si>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</si>
  <si>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</si>
  <si>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</si>
  <si>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</si>
  <si>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</si>
  <si>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</si>
  <si>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</si>
  <si>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</si>
  <si>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</si>
  <si>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</si>
  <si>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</si>
  <si>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</si>
  <si>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</si>
  <si>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</si>
  <si>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</si>
  <si>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</si>
  <si>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</si>
  <si>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</si>
  <si>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</si>
  <si>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</si>
  <si>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</si>
  <si>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</si>
  <si>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</si>
  <si>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</si>
  <si>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</si>
  <si>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</si>
  <si>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</si>
  <si>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</si>
  <si>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</si>
  <si>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</si>
  <si>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</si>
  <si>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</si>
  <si>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</si>
  <si>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</si>
  <si>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</si>
  <si>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</si>
  <si>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</si>
  <si>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</si>
  <si>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</si>
  <si>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</si>
  <si>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</si>
  <si>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</si>
  <si>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</si>
  <si>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</si>
  <si>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</si>
  <si>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</si>
  <si>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</si>
  <si>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</si>
  <si>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</si>
  <si>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</si>
  <si>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</si>
  <si>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</si>
  <si>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</si>
  <si>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</si>
  <si>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</si>
  <si>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</si>
  <si>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</si>
  <si>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</si>
  <si>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</si>
  <si>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</si>
  <si>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</si>
  <si>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</si>
  <si>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</si>
  <si>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</si>
  <si>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</si>
  <si>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</si>
  <si>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</si>
  <si>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</si>
  <si>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</si>
  <si>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</si>
  <si>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</si>
  <si>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</si>
  <si>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</si>
  <si>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</si>
  <si>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</si>
  <si>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</si>
  <si>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</si>
  <si>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</si>
  <si>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</si>
  <si>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</si>
  <si>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</si>
  <si>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</si>
  <si>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</si>
  <si>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</si>
  <si>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</si>
  <si>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</si>
  <si>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</si>
  <si>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</si>
  <si>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</si>
  <si>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</si>
  <si>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</si>
  <si>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</si>
  <si>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</si>
  <si>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</si>
  <si>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</si>
  <si>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</si>
  <si>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</si>
  <si>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</si>
  <si>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</si>
  <si>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</si>
  <si>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</si>
  <si>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</si>
  <si>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</si>
  <si>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</si>
  <si>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</si>
  <si>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</si>
  <si>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</si>
  <si>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</si>
  <si>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</si>
  <si>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</si>
  <si>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</si>
  <si>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</si>
  <si>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</si>
  <si>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</si>
  <si>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</si>
  <si>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</si>
  <si>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</si>
  <si>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</si>
  <si>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</si>
  <si>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</si>
  <si>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</si>
  <si>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</si>
  <si>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</si>
  <si>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</si>
  <si>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</si>
  <si>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</si>
  <si>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</si>
  <si>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</si>
  <si>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</si>
  <si>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</si>
  <si>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</si>
  <si>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</si>
  <si>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</si>
  <si>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</si>
  <si>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</si>
  <si>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</si>
  <si>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</si>
  <si>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</si>
  <si>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</si>
  <si>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</si>
  <si>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</si>
  <si>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</si>
  <si>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</si>
  <si>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</si>
  <si>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</si>
  <si>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</si>
  <si>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</si>
  <si>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</si>
  <si>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</si>
  <si>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</si>
  <si>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</si>
  <si>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</si>
  <si>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</si>
  <si>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</si>
  <si>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</si>
  <si>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</si>
  <si>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</si>
  <si>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</si>
  <si>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</si>
  <si>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</si>
  <si>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</si>
  <si>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</si>
  <si>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</si>
  <si>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</si>
  <si>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</si>
  <si>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</si>
  <si>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</si>
  <si>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</si>
  <si>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</si>
  <si>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</si>
  <si>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</si>
  <si>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</si>
  <si>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</si>
  <si>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</si>
  <si>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</si>
  <si>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</si>
  <si>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</si>
  <si>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</si>
  <si>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</si>
  <si>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</si>
  <si>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</si>
  <si>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</si>
  <si>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</si>
  <si>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</si>
  <si>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</si>
  <si>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</si>
  <si>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</si>
  <si>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</si>
  <si>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</si>
  <si>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</si>
  <si>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</si>
  <si>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</si>
  <si>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</si>
  <si>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</si>
  <si>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</si>
  <si>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</si>
  <si>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</si>
  <si>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</si>
  <si>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</si>
  <si>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</si>
  <si>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</si>
  <si>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</si>
  <si>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</si>
  <si>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</si>
  <si>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</si>
  <si>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</si>
  <si>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</si>
  <si>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</si>
  <si>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</si>
  <si>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</si>
  <si>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</si>
  <si>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</si>
  <si>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</si>
  <si>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</si>
  <si>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</si>
  <si>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</si>
  <si>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</si>
  <si>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</si>
  <si>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</si>
  <si>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</si>
  <si>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</si>
  <si>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</si>
  <si>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</si>
  <si>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</si>
  <si>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</si>
  <si>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</si>
  <si>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</si>
  <si>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</si>
  <si>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</si>
  <si>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</si>
  <si>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</si>
  <si>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</si>
  <si>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</si>
  <si>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</si>
  <si>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</si>
  <si>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</si>
  <si>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</si>
  <si>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</si>
  <si>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</si>
  <si>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</si>
  <si>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</si>
  <si>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</si>
  <si>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</si>
  <si>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</si>
  <si>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</si>
  <si>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</si>
  <si>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</si>
  <si>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</si>
  <si>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</si>
  <si>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</si>
  <si>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</si>
  <si>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</si>
  <si>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</si>
  <si>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</si>
  <si>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</si>
  <si>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</si>
  <si>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</si>
  <si>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</si>
  <si>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</si>
  <si>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</si>
  <si>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</si>
  <si>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</si>
  <si>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</si>
  <si>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</si>
  <si>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</si>
  <si>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</si>
  <si>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</si>
  <si>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</si>
  <si>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</si>
  <si>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</si>
  <si>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</si>
  <si>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</si>
  <si>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</si>
  <si>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</si>
  <si>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</si>
  <si>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</si>
  <si>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</si>
  <si>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</si>
  <si>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</si>
  <si>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</si>
  <si>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</si>
  <si>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</si>
  <si>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</si>
  <si>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</si>
  <si>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</si>
  <si>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</si>
  <si>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</si>
  <si>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</si>
  <si>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</si>
  <si>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</si>
  <si>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</si>
  <si>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</si>
  <si>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</si>
  <si>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</si>
  <si>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</si>
  <si>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</si>
  <si>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</si>
  <si>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</si>
  <si>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</si>
  <si>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</si>
  <si>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</si>
  <si>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</si>
  <si>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</si>
  <si>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</si>
  <si>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</si>
  <si>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</si>
  <si>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</si>
  <si>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</si>
  <si>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</si>
  <si>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</si>
  <si>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</si>
  <si>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</si>
  <si>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</si>
  <si>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</si>
  <si>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</si>
  <si>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</si>
  <si>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</si>
  <si>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</si>
  <si>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</si>
  <si>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</si>
  <si>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</si>
  <si>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</si>
  <si>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</si>
  <si>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</si>
  <si>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</si>
  <si>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</si>
  <si>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</si>
  <si>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</si>
  <si>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</si>
  <si>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</si>
  <si>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</si>
  <si>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</si>
  <si>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</si>
  <si>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</si>
  <si>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</si>
  <si>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</si>
  <si>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</si>
  <si>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</si>
  <si>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</si>
  <si>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</si>
  <si>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</si>
  <si>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</si>
  <si>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</si>
  <si>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</si>
  <si>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</si>
  <si>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</si>
  <si>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</si>
  <si>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</si>
  <si>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</si>
  <si>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</si>
  <si>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</si>
  <si>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</si>
  <si>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</si>
  <si>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</si>
  <si>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</si>
  <si>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</si>
  <si>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</si>
  <si>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</si>
  <si>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</si>
  <si>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</si>
  <si>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</si>
  <si>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</si>
  <si>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</si>
  <si>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</si>
  <si>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</si>
  <si>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</si>
  <si>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</si>
  <si>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</si>
  <si>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</si>
  <si>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</si>
  <si>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</si>
  <si>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</si>
  <si>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</si>
  <si>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</si>
  <si>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</si>
  <si>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</si>
  <si>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</si>
  <si>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</si>
  <si>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</si>
  <si>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</si>
  <si>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</si>
  <si>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</si>
  <si>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</si>
  <si>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</si>
  <si>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</si>
  <si>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</si>
  <si>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</si>
  <si>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</si>
  <si>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</si>
  <si>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</si>
  <si>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</si>
  <si>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</si>
  <si>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</si>
  <si>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</si>
  <si>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</si>
  <si>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</si>
  <si>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</si>
  <si>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</si>
  <si>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</si>
  <si>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</si>
  <si>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</si>
  <si>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</si>
  <si>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</si>
  <si>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</si>
  <si>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</si>
  <si>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</si>
  <si>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</si>
  <si>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</si>
  <si>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</si>
  <si>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</si>
  <si>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</si>
  <si>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</si>
  <si>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</si>
  <si>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</si>
  <si>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</si>
  <si>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</si>
  <si>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</si>
  <si>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</si>
  <si>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</si>
  <si>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</si>
  <si>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</si>
  <si>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</si>
  <si>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</si>
  <si>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</si>
  <si>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</si>
  <si>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</si>
  <si>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</si>
  <si>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</si>
  <si>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</si>
  <si>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</si>
  <si>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</si>
  <si>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</si>
  <si>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</si>
  <si>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</si>
  <si>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</si>
  <si>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</si>
  <si>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</si>
  <si>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</si>
  <si>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</si>
  <si>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</si>
  <si>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</si>
  <si>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</si>
  <si>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</si>
  <si>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</si>
  <si>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</si>
  <si>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</si>
  <si>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</si>
  <si>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</si>
  <si>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</si>
  <si>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</si>
  <si>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</si>
  <si>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</si>
  <si>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</si>
  <si>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</si>
  <si>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</si>
  <si>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</si>
  <si>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</si>
  <si>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</si>
  <si>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</si>
  <si>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</si>
  <si>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</si>
  <si>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</si>
  <si>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</si>
  <si>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</si>
  <si>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</si>
  <si>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</si>
  <si>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</si>
  <si>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</si>
  <si>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</si>
  <si>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</si>
  <si>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</si>
  <si>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</si>
  <si>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</si>
  <si>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</si>
  <si>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</si>
  <si>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</si>
  <si>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</si>
  <si>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</si>
  <si>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</si>
  <si>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</si>
  <si>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</si>
  <si>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</si>
  <si>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</si>
  <si>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</si>
  <si>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</si>
  <si>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</si>
  <si>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</si>
  <si>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</si>
  <si>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</si>
  <si>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</si>
  <si>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</si>
  <si>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</si>
  <si>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</si>
  <si>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</si>
  <si>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</si>
  <si>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</si>
  <si>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</si>
  <si>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</si>
  <si>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</si>
  <si>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</si>
  <si>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</si>
  <si>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</si>
  <si>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</si>
  <si>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</si>
  <si>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</si>
  <si>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</si>
  <si>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</si>
  <si>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</si>
  <si>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</si>
  <si>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</si>
  <si>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</si>
  <si>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</si>
  <si>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</si>
  <si>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</si>
  <si>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</si>
  <si>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</si>
  <si>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</si>
  <si>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</si>
  <si>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</si>
  <si>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</si>
  <si>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</si>
  <si>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</si>
  <si>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</si>
  <si>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</si>
  <si>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</si>
  <si>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</si>
  <si>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</si>
  <si>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</si>
  <si>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</si>
  <si>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</si>
  <si>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</si>
  <si>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</si>
  <si>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</si>
  <si>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</si>
  <si>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</si>
  <si>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</si>
  <si>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</si>
  <si>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</si>
  <si>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</si>
  <si>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</si>
  <si>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</si>
  <si>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</si>
  <si>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</si>
  <si>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</si>
  <si>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</si>
  <si>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</si>
  <si>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</si>
  <si>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</si>
  <si>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</si>
  <si>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</si>
  <si>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</si>
  <si>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</si>
  <si>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</si>
  <si>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</si>
  <si>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</si>
  <si>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</si>
  <si>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</si>
  <si>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</si>
  <si>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</si>
  <si>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</si>
  <si>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</si>
  <si>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</si>
  <si>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</si>
  <si>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</si>
  <si>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</si>
  <si>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</si>
  <si>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</si>
  <si>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</si>
  <si>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</si>
  <si>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</si>
  <si>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</si>
  <si>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</si>
  <si>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</si>
  <si>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</si>
  <si>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</si>
  <si>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</si>
  <si>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</si>
  <si>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</si>
  <si>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</si>
  <si>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</si>
  <si>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</si>
  <si>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</si>
  <si>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</si>
  <si>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</si>
  <si>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</si>
  <si>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</si>
  <si>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</si>
  <si>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</si>
  <si>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</si>
  <si>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</si>
  <si>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</si>
  <si>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</si>
  <si>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</si>
  <si>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</si>
  <si>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</si>
  <si>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</si>
  <si>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</si>
  <si>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</si>
  <si>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</si>
  <si>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</si>
  <si>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</si>
  <si>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</si>
  <si>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</si>
  <si>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</si>
  <si>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</si>
  <si>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</si>
  <si>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</si>
  <si>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</si>
  <si>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</si>
  <si>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</si>
  <si>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</si>
  <si>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</si>
  <si>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</si>
  <si>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</si>
  <si>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</si>
  <si>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</si>
  <si>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</si>
  <si>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</si>
  <si>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</si>
  <si>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</si>
  <si>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</si>
  <si>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</si>
  <si>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</si>
  <si>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</si>
  <si>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</si>
  <si>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</si>
  <si>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</si>
  <si>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</si>
  <si>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</si>
  <si>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</si>
  <si>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</si>
  <si>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</si>
  <si>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</si>
  <si>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</si>
  <si>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</si>
  <si>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</si>
  <si>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</si>
  <si>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</si>
  <si>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</si>
  <si>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</si>
  <si>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</si>
  <si>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</si>
  <si>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</si>
  <si>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</si>
  <si>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</si>
  <si>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</si>
  <si>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</si>
  <si>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</si>
  <si>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</si>
  <si>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</si>
  <si>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</si>
  <si>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</si>
  <si>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</si>
  <si>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</si>
  <si>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</si>
  <si>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</si>
  <si>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</si>
  <si>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</si>
  <si>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</si>
  <si>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</si>
  <si>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</si>
  <si>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</si>
  <si>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</si>
  <si>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</si>
  <si>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</si>
  <si>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</si>
  <si>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</si>
  <si>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</si>
  <si>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</si>
  <si>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</si>
  <si>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</si>
  <si>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</si>
  <si>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</si>
  <si>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</si>
  <si>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</si>
  <si>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</si>
  <si>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</si>
  <si>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</si>
  <si>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</si>
  <si>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</si>
  <si>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</si>
  <si>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</si>
  <si>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</si>
  <si>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</si>
  <si>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</si>
  <si>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</si>
  <si>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</si>
  <si>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</si>
  <si>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</si>
  <si>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</si>
  <si>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</si>
  <si>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</si>
  <si>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</si>
  <si>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</si>
  <si>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</si>
  <si>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</si>
  <si>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</si>
  <si>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</si>
  <si>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</si>
  <si>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</si>
  <si>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</si>
  <si>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</si>
  <si>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</si>
  <si>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</si>
  <si>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</si>
  <si>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</si>
  <si>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</si>
  <si>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</si>
  <si>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</si>
  <si>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</si>
  <si>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</si>
  <si>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</si>
  <si>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</si>
  <si>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</si>
  <si>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</si>
  <si>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</si>
  <si>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</si>
  <si>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</si>
  <si>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</si>
  <si>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</si>
  <si>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</si>
  <si>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</si>
  <si>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</si>
  <si>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</si>
  <si>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</si>
  <si>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</si>
  <si>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</si>
  <si>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</si>
  <si>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</si>
  <si>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</si>
  <si>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</si>
  <si>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</si>
  <si>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</si>
  <si>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</si>
  <si>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</si>
  <si>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</si>
  <si>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</si>
  <si>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</si>
  <si>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</si>
  <si>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</si>
  <si>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</si>
  <si>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</si>
  <si>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</si>
  <si>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</si>
  <si>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</si>
  <si>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</si>
  <si>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</si>
  <si>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</si>
  <si>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</si>
  <si>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</si>
  <si>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</si>
  <si>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</si>
  <si>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</si>
  <si>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</si>
  <si>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</si>
  <si>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</si>
  <si>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</si>
  <si>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</si>
  <si>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</si>
  <si>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</si>
  <si>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</si>
  <si>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</si>
  <si>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</si>
  <si>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</si>
  <si>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</si>
  <si>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</si>
  <si>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</si>
  <si>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</si>
  <si>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</si>
  <si>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</si>
  <si>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</si>
  <si>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</si>
  <si>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</si>
  <si>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</si>
  <si>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</si>
  <si>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</si>
  <si>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</si>
  <si>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</si>
  <si>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</si>
  <si>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</si>
  <si>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</si>
  <si>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</si>
  <si>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</si>
  <si>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</si>
  <si>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</si>
  <si>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</si>
  <si>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</si>
  <si>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</si>
  <si>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</si>
  <si>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</si>
  <si>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</si>
  <si>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</si>
  <si>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</si>
  <si>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</si>
  <si>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</si>
  <si>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</si>
  <si>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</si>
  <si>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</si>
  <si>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</si>
  <si>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</si>
  <si>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</si>
  <si>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</si>
  <si>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</si>
  <si>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</si>
  <si>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</si>
  <si>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</si>
  <si>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</si>
  <si>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</si>
  <si>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</si>
  <si>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</si>
  <si>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</si>
  <si>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</si>
  <si>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</si>
  <si>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</si>
  <si>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</si>
  <si>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</si>
  <si>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</si>
  <si>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</si>
  <si>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</si>
  <si>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</si>
  <si>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</si>
  <si>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</si>
  <si>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</si>
  <si>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</si>
  <si>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</si>
  <si>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</si>
  <si>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</si>
  <si>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</si>
  <si>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</si>
  <si>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</si>
  <si>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</si>
  <si>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</si>
  <si>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</si>
  <si>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</si>
  <si>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</si>
  <si>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</si>
  <si>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</si>
  <si>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</si>
  <si>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</si>
  <si>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</si>
  <si>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</si>
  <si>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</si>
  <si>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</si>
  <si>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</si>
  <si>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</si>
  <si>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</si>
  <si>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</si>
  <si>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</si>
  <si>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</si>
  <si>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</si>
  <si>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</si>
  <si>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</si>
  <si>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</si>
  <si>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</si>
  <si>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</si>
  <si>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</si>
  <si>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</si>
  <si>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</si>
  <si>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</si>
  <si>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</si>
  <si>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</si>
  <si>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</si>
  <si>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</si>
  <si>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</si>
  <si>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</si>
  <si>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</si>
  <si>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</si>
  <si>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</si>
  <si>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</si>
  <si>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</si>
  <si>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</si>
  <si>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</si>
  <si>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</si>
  <si>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</si>
  <si>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</si>
  <si>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</si>
  <si>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</si>
  <si>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</si>
  <si>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</si>
  <si>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</si>
  <si>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</si>
  <si>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</si>
  <si>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</si>
  <si>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</si>
  <si>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</si>
  <si>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</si>
  <si>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</si>
  <si>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</si>
  <si>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</si>
  <si>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</si>
  <si>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</si>
  <si>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</si>
  <si>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</si>
  <si>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</si>
  <si>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</si>
  <si>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</si>
  <si>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</si>
  <si>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</si>
  <si>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</si>
  <si>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</si>
  <si>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</si>
  <si>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</si>
  <si>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</si>
  <si>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</si>
  <si>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</si>
  <si>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</si>
  <si>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</si>
  <si>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</si>
  <si>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</si>
  <si>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</si>
  <si>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</si>
  <si>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</si>
  <si>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</si>
  <si>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</si>
  <si>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</si>
  <si>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</si>
  <si>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</si>
  <si>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</si>
  <si>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</si>
  <si>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</si>
  <si>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</si>
  <si>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</si>
  <si>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</si>
  <si>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</si>
  <si>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</si>
  <si>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</si>
  <si>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</si>
  <si>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</si>
  <si>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</si>
  <si>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</si>
  <si>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</si>
  <si>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</si>
  <si>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</si>
  <si>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</si>
  <si>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</si>
  <si>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</si>
  <si>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</si>
  <si>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</si>
  <si>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</si>
  <si>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</si>
  <si>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</si>
  <si>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</si>
  <si>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</si>
  <si>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</si>
  <si>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</si>
  <si>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</si>
  <si>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</si>
  <si>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</si>
  <si>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</si>
  <si>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</si>
  <si>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</si>
  <si>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</si>
  <si>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</si>
  <si>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</si>
  <si>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</si>
  <si>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</si>
  <si>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</si>
  <si>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</si>
  <si>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</si>
  <si>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</si>
  <si>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</si>
  <si>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</si>
  <si>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</si>
  <si>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</si>
  <si>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</si>
  <si>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</si>
  <si>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</si>
  <si>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</si>
  <si>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</si>
  <si>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</si>
  <si>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</si>
  <si>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</si>
  <si>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</si>
  <si>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</si>
  <si>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</si>
  <si>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</si>
  <si>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</si>
  <si>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</si>
  <si>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</si>
  <si>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</si>
  <si>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</si>
  <si>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</si>
  <si>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</si>
  <si>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</si>
  <si>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</si>
  <si>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</si>
  <si>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</si>
  <si>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</si>
  <si>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</si>
  <si>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</si>
  <si>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</si>
  <si>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</si>
  <si>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</si>
  <si>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</si>
  <si>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</si>
  <si>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</si>
  <si>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</si>
  <si>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</si>
  <si>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</si>
  <si>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</si>
  <si>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</si>
  <si>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</si>
  <si>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</si>
  <si>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</si>
  <si>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</si>
  <si>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</si>
  <si>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</si>
  <si>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</si>
  <si>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</si>
  <si>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</si>
  <si>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</si>
  <si>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</si>
  <si>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</si>
  <si>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</si>
  <si>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</si>
  <si>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</si>
  <si>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</si>
  <si>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</si>
  <si>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</si>
  <si>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</si>
  <si>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</si>
  <si>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</si>
  <si>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</si>
  <si>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</si>
  <si>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</si>
  <si>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</si>
  <si>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</si>
  <si>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</si>
  <si>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</si>
  <si>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</si>
  <si>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</si>
  <si>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</si>
  <si>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</si>
  <si>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</si>
  <si>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</si>
  <si>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</si>
  <si>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</si>
  <si>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</si>
  <si>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</si>
  <si>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</si>
  <si>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</si>
  <si>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</si>
  <si>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</si>
  <si>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</si>
  <si>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</si>
  <si>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</si>
  <si>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</si>
  <si>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</si>
  <si>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</si>
  <si>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</si>
  <si>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</si>
  <si>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</si>
  <si>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</si>
  <si>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</si>
  <si>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</si>
  <si>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</si>
  <si>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</si>
  <si>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</si>
  <si>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</si>
  <si>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</si>
  <si>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</si>
  <si>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</si>
  <si>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</si>
  <si>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</si>
  <si>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</si>
  <si>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</si>
  <si>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</si>
  <si>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</si>
  <si>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</si>
  <si>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</si>
  <si>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</si>
  <si>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</si>
  <si>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</si>
  <si>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</si>
  <si>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</si>
  <si>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</si>
  <si>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</si>
  <si>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</si>
  <si>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</si>
  <si>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</si>
  <si>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</si>
  <si>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</si>
  <si>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</si>
  <si>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</si>
  <si>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</si>
  <si>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</si>
  <si>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</si>
  <si>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</si>
  <si>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</si>
  <si>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</si>
  <si>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</si>
  <si>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</si>
  <si>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</si>
  <si>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</si>
  <si>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</si>
  <si>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</si>
  <si>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</si>
  <si>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</si>
  <si>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</si>
  <si>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</si>
  <si>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</si>
  <si>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</si>
  <si>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</si>
  <si>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</si>
  <si>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</si>
  <si>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</si>
  <si>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</si>
  <si>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</si>
  <si>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</si>
  <si>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</si>
  <si>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</si>
  <si>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</si>
  <si>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</si>
  <si>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</si>
  <si>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</si>
  <si>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</si>
  <si>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</si>
  <si>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</si>
  <si>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</si>
  <si>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</si>
  <si>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</si>
  <si>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</si>
  <si>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</si>
  <si>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</si>
  <si>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</si>
  <si>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</si>
  <si>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</si>
  <si>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</si>
  <si>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</si>
  <si>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</si>
  <si>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</si>
  <si>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</si>
  <si>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</si>
  <si>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</si>
  <si>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</si>
  <si>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</si>
  <si>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</si>
  <si>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</si>
  <si>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</si>
  <si>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</si>
  <si>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</si>
  <si>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</si>
  <si>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</si>
  <si>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</si>
  <si>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</si>
  <si>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</si>
  <si>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</si>
  <si>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</si>
  <si>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</si>
  <si>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</si>
  <si>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</si>
  <si>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</si>
  <si>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</si>
  <si>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</si>
  <si>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</si>
  <si>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</si>
  <si>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</si>
  <si>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</si>
  <si>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</si>
  <si>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</si>
  <si>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</si>
  <si>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</si>
  <si>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</si>
  <si>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</si>
  <si>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</si>
  <si>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</si>
  <si>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</si>
  <si>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</si>
  <si>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</si>
  <si>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</si>
  <si>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</si>
  <si>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</si>
  <si>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</si>
  <si>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</si>
  <si>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</si>
  <si>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</si>
  <si>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</si>
  <si>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</si>
  <si>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</si>
  <si>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</si>
  <si>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</si>
  <si>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</si>
  <si>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</si>
  <si>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</si>
  <si>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</si>
  <si>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</si>
  <si>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</si>
  <si>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</si>
  <si>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</si>
  <si>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</si>
  <si>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</si>
  <si>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</si>
  <si>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</si>
  <si>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</si>
  <si>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</si>
  <si>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</si>
  <si>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</si>
  <si>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</si>
  <si>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</si>
  <si>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</si>
  <si>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</si>
  <si>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</si>
  <si>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</si>
  <si>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</si>
  <si>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</si>
  <si>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</si>
  <si>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</si>
  <si>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</si>
  <si>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</si>
  <si>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</si>
  <si>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</si>
  <si>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</si>
  <si>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</si>
  <si>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</si>
  <si>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</si>
  <si>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</si>
  <si>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</si>
  <si>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</si>
  <si>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</si>
  <si>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</si>
  <si>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</si>
  <si>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</si>
  <si>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</si>
  <si>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</si>
  <si>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</si>
  <si>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</si>
  <si>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</si>
  <si>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</si>
  <si>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</si>
  <si>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</si>
  <si>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</si>
  <si>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</si>
  <si>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</si>
  <si>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</si>
  <si>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</si>
  <si>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</si>
  <si>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</si>
  <si>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</si>
  <si>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</si>
  <si>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</si>
  <si>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</si>
  <si>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</si>
  <si>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</si>
  <si>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</si>
  <si>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</si>
  <si>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</si>
  <si>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</si>
  <si>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</si>
  <si>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</si>
  <si>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</si>
  <si>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</si>
  <si>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</si>
  <si>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</si>
  <si>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</si>
  <si>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</si>
  <si>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</si>
  <si>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</si>
  <si>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</si>
  <si>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</si>
  <si>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</si>
  <si>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</si>
  <si>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</si>
  <si>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</si>
  <si>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</si>
  <si>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</si>
  <si>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</si>
  <si>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</si>
  <si>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</si>
  <si>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</si>
  <si>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</si>
  <si>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</si>
  <si>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</si>
  <si>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</si>
  <si>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</si>
  <si>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</si>
  <si>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</si>
  <si>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</si>
  <si>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</si>
  <si>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</si>
  <si>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</si>
  <si>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</si>
  <si>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</si>
  <si>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</si>
  <si>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</si>
  <si>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</si>
  <si>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</si>
  <si>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</si>
  <si>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</si>
  <si>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</si>
  <si>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</si>
  <si>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</si>
  <si>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</si>
  <si>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</si>
  <si>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</si>
  <si>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</si>
  <si>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</si>
  <si>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</si>
  <si>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</si>
  <si>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</si>
  <si>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</si>
  <si>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</si>
  <si>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</si>
  <si>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</si>
  <si>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</si>
  <si>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</si>
  <si>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</si>
  <si>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</si>
  <si>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</si>
  <si>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</si>
  <si>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</si>
  <si>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</si>
  <si>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</si>
  <si>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</si>
  <si>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</si>
  <si>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</si>
  <si>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</si>
  <si>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</si>
  <si>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</si>
  <si>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</si>
  <si>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</si>
  <si>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</si>
  <si>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</si>
  <si>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</si>
  <si>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</si>
  <si>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</si>
  <si>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</si>
  <si>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</si>
  <si>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</si>
  <si>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</si>
  <si>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</si>
  <si>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</si>
  <si>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</si>
  <si>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</si>
  <si>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</si>
  <si>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</si>
  <si>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</si>
  <si>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</si>
  <si>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</si>
  <si>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</si>
  <si>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</si>
  <si>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</si>
  <si>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</si>
  <si>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</si>
  <si>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</si>
  <si>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</si>
  <si>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</si>
  <si>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</si>
  <si>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</si>
  <si>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</si>
  <si>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</si>
  <si>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</si>
  <si>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</si>
  <si>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</si>
  <si>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</si>
  <si>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</si>
  <si>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</si>
  <si>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</si>
  <si>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</si>
  <si>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</si>
  <si>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</si>
  <si>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</si>
  <si>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</si>
  <si>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</si>
  <si>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</si>
  <si>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</si>
  <si>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</si>
  <si>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</si>
  <si>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</si>
  <si>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</si>
  <si>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</si>
  <si>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</si>
  <si>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</si>
  <si>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</si>
  <si>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</si>
  <si>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</si>
  <si>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</si>
  <si>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</si>
  <si>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</si>
  <si>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</si>
  <si>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</si>
  <si>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</si>
  <si>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</si>
  <si>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</si>
  <si>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</si>
  <si>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</si>
  <si>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</si>
  <si>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</si>
  <si>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</si>
  <si>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</si>
  <si>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</si>
  <si>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</si>
  <si>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</si>
  <si>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</si>
  <si>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</si>
  <si>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</si>
  <si>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</si>
  <si>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</si>
  <si>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</si>
  <si>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</si>
  <si>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</si>
  <si>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</si>
  <si>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</si>
  <si>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</si>
  <si>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</si>
  <si>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</si>
  <si>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</si>
  <si>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</si>
  <si>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</si>
  <si>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</si>
  <si>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</si>
  <si>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</si>
  <si>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</si>
  <si>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</si>
  <si>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</si>
  <si>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</si>
  <si>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</si>
  <si>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</si>
  <si>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</si>
  <si>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</si>
  <si>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</si>
  <si>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</si>
  <si>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</si>
  <si>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</si>
  <si>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</si>
  <si>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</si>
  <si>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</si>
  <si>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</si>
  <si>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</si>
  <si>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</si>
  <si>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</si>
  <si>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</si>
  <si>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</si>
  <si>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</si>
  <si>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</si>
  <si>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</si>
  <si>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</si>
  <si>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</si>
  <si>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</si>
  <si>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</si>
  <si>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</si>
  <si>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</si>
  <si>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</si>
  <si>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</si>
  <si>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</si>
  <si>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</si>
  <si>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</si>
  <si>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</si>
  <si>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</si>
  <si>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</si>
  <si>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</si>
  <si>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</si>
  <si>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</si>
  <si>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</si>
  <si>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</si>
  <si>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</si>
  <si>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</si>
  <si>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</si>
  <si>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</si>
  <si>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</si>
  <si>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</si>
  <si>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</si>
  <si>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</si>
  <si>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</si>
  <si>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</si>
  <si>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</si>
  <si>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</si>
  <si>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</si>
  <si>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</si>
  <si>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</si>
  <si>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</si>
  <si>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</si>
  <si>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</si>
  <si>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</si>
  <si>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</si>
  <si>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</si>
  <si>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</si>
  <si>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</si>
  <si>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</si>
  <si>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</si>
  <si>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</si>
  <si>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</si>
  <si>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</si>
  <si>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</si>
  <si>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</si>
  <si>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</si>
  <si>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</si>
  <si>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</si>
  <si>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</si>
  <si>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</si>
  <si>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</si>
  <si>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</si>
  <si>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</si>
  <si>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</si>
  <si>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</si>
  <si>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</si>
  <si>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</si>
  <si>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</si>
  <si>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</si>
  <si>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</si>
  <si>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</si>
  <si>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</si>
  <si>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</si>
  <si>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</si>
  <si>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</si>
  <si>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</si>
  <si>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</si>
  <si>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</si>
  <si>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</si>
  <si>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</si>
  <si>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</si>
  <si>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</si>
  <si>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</si>
  <si>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</si>
  <si>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</si>
  <si>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</si>
  <si>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</si>
  <si>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</si>
  <si>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</si>
  <si>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</si>
  <si>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</si>
  <si>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</si>
  <si>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</si>
  <si>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</si>
  <si>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</si>
  <si>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</si>
  <si>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</si>
  <si>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</si>
  <si>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</si>
  <si>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</si>
  <si>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</si>
  <si>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</si>
  <si>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</si>
  <si>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</si>
  <si>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</si>
  <si>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</si>
  <si>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</si>
  <si>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</si>
  <si>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</si>
  <si>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</si>
  <si>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</si>
  <si>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</si>
  <si>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</si>
  <si>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</si>
  <si>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</si>
  <si>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</si>
  <si>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</si>
  <si>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</si>
  <si>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</si>
  <si>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</si>
  <si>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</si>
  <si>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</si>
  <si>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</si>
  <si>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</si>
  <si>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</si>
  <si>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</si>
  <si>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</si>
  <si>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</si>
  <si>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</si>
  <si>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</si>
  <si>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</si>
  <si>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</si>
  <si>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</si>
  <si>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</si>
  <si>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</si>
  <si>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</si>
  <si>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</si>
  <si>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</si>
  <si>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</si>
  <si>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</si>
  <si>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</si>
  <si>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</si>
  <si>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</si>
  <si>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</si>
  <si>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</si>
  <si>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</si>
  <si>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</si>
  <si>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</si>
  <si>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</si>
  <si>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</si>
  <si>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</si>
  <si>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</si>
  <si>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</si>
  <si>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</si>
  <si>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</si>
  <si>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</si>
  <si>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</si>
  <si>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</si>
  <si>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</si>
  <si>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</si>
  <si>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</si>
  <si>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</si>
  <si>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</si>
  <si>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</si>
  <si>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</si>
  <si>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</si>
  <si>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</si>
  <si>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</si>
  <si>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</si>
  <si>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</si>
  <si>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</si>
  <si>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</si>
  <si>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</si>
  <si>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</si>
  <si>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</si>
  <si>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</si>
  <si>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</si>
  <si>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</si>
  <si>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</si>
  <si>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</si>
  <si>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</si>
  <si>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</si>
  <si>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</si>
  <si>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</si>
  <si>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</si>
  <si>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</si>
  <si>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</si>
  <si>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</si>
  <si>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</si>
  <si>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</si>
  <si>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</si>
  <si>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</si>
  <si>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</si>
  <si>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</si>
  <si>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</si>
  <si>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</si>
  <si>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</si>
  <si>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</si>
  <si>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</si>
  <si>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</si>
  <si>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</si>
  <si>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</si>
  <si>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</si>
  <si>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</si>
  <si>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</si>
  <si>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</si>
  <si>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</si>
  <si>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</si>
  <si>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</si>
  <si>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</si>
  <si>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</si>
  <si>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</si>
  <si>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</si>
  <si>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</si>
  <si>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</si>
  <si>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</si>
  <si>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</si>
  <si>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</si>
  <si>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</si>
  <si>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</si>
  <si>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</si>
  <si>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</si>
  <si>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</si>
  <si>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</si>
  <si>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</si>
  <si>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</si>
  <si>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</si>
  <si>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</si>
  <si>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</si>
  <si>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</si>
  <si>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</si>
  <si>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</si>
  <si>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</si>
  <si>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</si>
  <si>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</si>
  <si>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</si>
  <si>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</si>
  <si>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</si>
  <si>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</si>
  <si>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</si>
  <si>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</si>
  <si>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</si>
  <si>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</si>
  <si>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</si>
  <si>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</si>
  <si>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</si>
  <si>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</si>
  <si>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</si>
  <si>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</si>
  <si>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</si>
  <si>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</si>
  <si>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</si>
  <si>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</si>
  <si>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</si>
  <si>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</si>
  <si>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</si>
  <si>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</si>
  <si>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</si>
  <si>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</si>
  <si>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</si>
  <si>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</si>
  <si>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</si>
  <si>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</si>
  <si>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</si>
  <si>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</si>
  <si>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</si>
  <si>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</si>
  <si>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</si>
  <si>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</si>
  <si>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</si>
  <si>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</si>
  <si>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</si>
  <si>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</si>
  <si>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</si>
  <si>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</si>
  <si>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</si>
  <si>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</si>
  <si>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</si>
  <si>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</si>
  <si>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</si>
  <si>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</si>
  <si>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</si>
  <si>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</si>
  <si>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</si>
  <si>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</si>
  <si>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</si>
  <si>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</si>
  <si>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</si>
  <si>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</si>
  <si>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</si>
  <si>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</si>
  <si>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</si>
  <si>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</si>
  <si>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</si>
  <si>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</si>
  <si>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</si>
  <si>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</si>
  <si>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</si>
  <si>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</si>
  <si>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</si>
  <si>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</si>
  <si>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</si>
  <si>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</si>
  <si>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</si>
  <si>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</si>
  <si>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</si>
  <si>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</si>
  <si>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</si>
  <si>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</si>
  <si>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</si>
  <si>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</si>
  <si>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</si>
  <si>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</si>
  <si>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</si>
  <si>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</si>
  <si>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</si>
  <si>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</si>
  <si>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</si>
  <si>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</si>
  <si>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</si>
  <si>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</si>
  <si>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</si>
  <si>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</si>
  <si>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</si>
  <si>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</si>
  <si>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</si>
  <si>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</si>
  <si>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</si>
  <si>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</si>
  <si>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</si>
  <si>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</si>
  <si>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</si>
  <si>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</si>
  <si>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</si>
  <si>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</si>
  <si>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</si>
  <si>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</si>
  <si>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</si>
  <si>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</si>
  <si>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</si>
  <si>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</si>
  <si>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</si>
  <si>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</si>
  <si>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</si>
  <si>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</si>
  <si>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</si>
  <si>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</si>
  <si>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</si>
  <si>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</si>
  <si>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</si>
  <si>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</si>
  <si>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</si>
  <si>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</si>
  <si>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</si>
  <si>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</si>
  <si>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</si>
  <si>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</si>
  <si>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</si>
  <si>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</si>
  <si>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</si>
  <si>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</si>
  <si>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</si>
  <si>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</si>
  <si>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</si>
  <si>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</si>
  <si>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</si>
  <si>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</si>
  <si>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</si>
  <si>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</si>
  <si>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</si>
  <si>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</si>
  <si>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</si>
  <si>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</si>
  <si>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</si>
  <si>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</si>
  <si>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</si>
  <si>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</si>
  <si>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</si>
  <si>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</si>
  <si>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</si>
  <si>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</si>
  <si>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</si>
  <si>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</si>
  <si>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</si>
  <si>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</si>
  <si>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</si>
  <si>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</si>
  <si>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</si>
  <si>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</si>
  <si>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</si>
  <si>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</si>
  <si>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</si>
  <si>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</si>
  <si>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</si>
  <si>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</si>
  <si>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</si>
  <si>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</si>
  <si>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</si>
  <si>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</si>
  <si>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</si>
  <si>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</si>
  <si>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</si>
  <si>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</si>
  <si>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</si>
  <si>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</si>
  <si>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</si>
  <si>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</si>
  <si>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</si>
  <si>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</si>
  <si>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</si>
  <si>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</si>
  <si>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</si>
  <si>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</si>
  <si>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</si>
  <si>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</si>
  <si>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</si>
  <si>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</si>
  <si>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</si>
  <si>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</si>
  <si>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</si>
  <si>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</si>
  <si>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</si>
  <si>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</si>
  <si>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</si>
  <si>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</si>
  <si>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</si>
  <si>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</si>
  <si>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</si>
  <si>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</si>
  <si>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</si>
  <si>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</si>
  <si>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</si>
  <si>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</si>
  <si>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</si>
  <si>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</si>
  <si>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</si>
  <si>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</si>
  <si>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</si>
  <si>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</si>
  <si>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</si>
  <si>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</si>
  <si>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</si>
  <si>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</si>
  <si>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</si>
  <si>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</si>
  <si>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</si>
  <si>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</si>
  <si>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</si>
  <si>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</si>
  <si>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</si>
  <si>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</si>
  <si>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</si>
  <si>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</si>
  <si>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</si>
  <si>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</si>
  <si>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</si>
  <si>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</si>
  <si>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</si>
  <si>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</si>
  <si>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</si>
  <si>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</si>
  <si>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</si>
  <si>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</si>
  <si>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</si>
  <si>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</si>
  <si>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</si>
  <si>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</si>
  <si>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</si>
  <si>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</si>
  <si>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</si>
  <si>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</si>
  <si>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</si>
  <si>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</si>
  <si>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</si>
  <si>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</si>
  <si>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</si>
  <si>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</si>
  <si>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</si>
  <si>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</si>
  <si>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</si>
  <si>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</si>
  <si>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</si>
  <si>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</si>
  <si>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</si>
  <si>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</si>
  <si>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</si>
  <si>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</si>
  <si>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</si>
  <si>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</si>
  <si>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</si>
  <si>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</si>
  <si>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</si>
  <si>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</si>
  <si>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</si>
  <si>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</si>
  <si>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</si>
  <si>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</si>
  <si>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</si>
  <si>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</si>
  <si>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</si>
  <si>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</si>
  <si>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</si>
  <si>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</si>
  <si>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</si>
  <si>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</si>
  <si>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</si>
  <si>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</si>
  <si>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</si>
  <si>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</si>
  <si>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</si>
  <si>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</si>
  <si>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</si>
  <si>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</si>
  <si>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</si>
  <si>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</si>
  <si>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</si>
  <si>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</si>
  <si>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</si>
  <si>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</si>
  <si>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</si>
  <si>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</si>
  <si>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</si>
  <si>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</si>
  <si>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</si>
  <si>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</si>
  <si>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</si>
  <si>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</si>
  <si>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</si>
  <si>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</si>
  <si>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</si>
  <si>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</si>
  <si>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</si>
  <si>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</si>
  <si>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</si>
  <si>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</si>
  <si>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</si>
  <si>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</si>
  <si>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</si>
  <si>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</si>
  <si>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</si>
  <si>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</si>
  <si>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</si>
  <si>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</si>
  <si>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</si>
  <si>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</si>
  <si>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</si>
  <si>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</si>
  <si>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</si>
  <si>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</si>
  <si>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</si>
  <si>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</si>
  <si>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</si>
  <si>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</si>
  <si>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</si>
  <si>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</si>
  <si>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</si>
  <si>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</si>
  <si>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</si>
  <si>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</si>
  <si>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</si>
  <si>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</si>
  <si>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</si>
  <si>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</si>
  <si>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</si>
  <si>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</si>
  <si>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</si>
  <si>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</si>
  <si>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</si>
  <si>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</si>
  <si>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</si>
  <si>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</si>
  <si>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</si>
  <si>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</si>
  <si>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</si>
  <si>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</si>
  <si>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</si>
  <si>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</si>
  <si>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</si>
  <si>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</si>
  <si>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</si>
  <si>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</si>
  <si>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</si>
  <si>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</si>
  <si>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</si>
  <si>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</si>
  <si>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</si>
  <si>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</si>
  <si>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</si>
  <si>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</si>
  <si>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</si>
  <si>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</si>
  <si>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</si>
  <si>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</si>
  <si>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</si>
  <si>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</si>
  <si>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</si>
  <si>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</si>
  <si>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</si>
  <si>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</si>
  <si>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</si>
  <si>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</si>
  <si>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</si>
  <si>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</si>
  <si>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</si>
  <si>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</si>
  <si>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</si>
  <si>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</si>
  <si>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</si>
  <si>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</si>
  <si>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</si>
  <si>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</si>
  <si>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</si>
  <si>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</si>
  <si>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</si>
  <si>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</si>
  <si>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</si>
  <si>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</si>
  <si>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</si>
  <si>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</si>
  <si>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</si>
  <si>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</si>
  <si>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</si>
  <si>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</si>
  <si>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</si>
  <si>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</si>
  <si>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</si>
  <si>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</si>
  <si>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</si>
  <si>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</si>
  <si>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</si>
  <si>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</si>
  <si>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</si>
  <si>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</si>
  <si>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</si>
  <si>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</si>
  <si>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</si>
  <si>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</si>
  <si>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</si>
  <si>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</si>
  <si>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</si>
  <si>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</si>
  <si>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</si>
  <si>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</si>
  <si>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</si>
  <si>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</si>
  <si>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</si>
  <si>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</si>
  <si>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</si>
  <si>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</si>
  <si>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</si>
  <si>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</si>
  <si>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</si>
  <si>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</si>
  <si>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</si>
  <si>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</si>
  <si>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</si>
  <si>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</si>
  <si>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</si>
  <si>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</si>
  <si>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</si>
  <si>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</si>
  <si>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</si>
  <si>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</si>
  <si>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</si>
  <si>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</si>
  <si>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</si>
  <si>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</si>
  <si>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</si>
  <si>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</si>
  <si>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</si>
  <si>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</si>
  <si>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</si>
  <si>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</si>
  <si>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</si>
  <si>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</si>
  <si>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</si>
  <si>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</si>
  <si>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</si>
  <si>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</si>
  <si>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</si>
  <si>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</si>
  <si>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</si>
  <si>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</si>
  <si>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</si>
  <si>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</si>
  <si>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</si>
  <si>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</si>
  <si>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</si>
  <si>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</si>
  <si>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</si>
  <si>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</si>
  <si>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</si>
  <si>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</si>
  <si>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</si>
  <si>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</si>
  <si>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</si>
  <si>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</si>
  <si>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</si>
  <si>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</si>
  <si>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</si>
  <si>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</si>
  <si>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</si>
  <si>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</si>
  <si>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</si>
  <si>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</si>
  <si>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</si>
  <si>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</si>
  <si>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</si>
  <si>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</si>
  <si>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</si>
  <si>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</si>
  <si>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</si>
  <si>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</si>
  <si>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</si>
  <si>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</si>
  <si>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</si>
  <si>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</si>
  <si>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</si>
  <si>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</si>
  <si>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</si>
  <si>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</si>
  <si>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</si>
  <si>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</si>
  <si>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</si>
  <si>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</si>
  <si>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</si>
  <si>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</si>
  <si>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</si>
  <si>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</si>
  <si>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</si>
  <si>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</si>
  <si>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</si>
  <si>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</si>
  <si>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</si>
  <si>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</si>
  <si>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</si>
  <si>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</si>
  <si>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</si>
  <si>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</si>
  <si>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</si>
  <si>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</si>
  <si>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</si>
  <si>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</si>
  <si>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</si>
  <si>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</si>
  <si>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</si>
  <si>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</si>
  <si>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</si>
  <si>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</si>
  <si>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</si>
  <si>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</si>
  <si>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</si>
  <si>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</si>
  <si>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</si>
  <si>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</si>
  <si>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</si>
  <si>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</si>
  <si>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</si>
  <si>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</si>
  <si>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</si>
  <si>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</si>
  <si>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</si>
  <si>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</si>
  <si>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</si>
  <si>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</si>
  <si>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</si>
  <si>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</si>
  <si>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</si>
  <si>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</si>
  <si>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</si>
  <si>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</si>
  <si>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</si>
  <si>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</si>
  <si>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</si>
  <si>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</si>
  <si>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</si>
  <si>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</si>
  <si>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</si>
  <si>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</si>
  <si>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</si>
  <si>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</si>
  <si>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</si>
  <si>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</si>
  <si>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</si>
  <si>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</si>
  <si>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</si>
  <si>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</si>
  <si>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</si>
  <si>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</si>
  <si>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</si>
  <si>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</si>
  <si>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</si>
  <si>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</si>
  <si>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</si>
  <si>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</si>
  <si>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</si>
  <si>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</si>
  <si>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</si>
  <si>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</si>
  <si>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</si>
  <si>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</si>
  <si>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</si>
  <si>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</si>
  <si>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</si>
  <si>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</si>
  <si>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</si>
  <si>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</si>
  <si>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</si>
  <si>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</si>
  <si>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</si>
  <si>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</si>
  <si>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</si>
  <si>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</si>
  <si>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</si>
  <si>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</si>
  <si>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</si>
  <si>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</si>
  <si>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</si>
  <si>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</si>
  <si>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</si>
  <si>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</si>
  <si>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</si>
  <si>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</si>
  <si>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</si>
  <si>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</si>
  <si>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</si>
  <si>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</si>
  <si>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</si>
  <si>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</si>
  <si>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</si>
  <si>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</si>
  <si>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</si>
  <si>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</si>
  <si>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</si>
  <si>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</si>
  <si>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</si>
  <si>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</si>
  <si>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</si>
  <si>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</si>
  <si>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</si>
  <si>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</si>
  <si>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</si>
  <si>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</si>
  <si>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</si>
  <si>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</si>
  <si>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</si>
  <si>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</si>
  <si>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</si>
  <si>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</si>
  <si>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</si>
  <si>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</si>
  <si>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</si>
  <si>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</si>
  <si>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</si>
  <si>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</si>
  <si>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</si>
  <si>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</si>
  <si>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</si>
  <si>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</si>
  <si>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</si>
  <si>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</si>
  <si>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</si>
  <si>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</si>
  <si>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</si>
  <si>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</si>
  <si>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</si>
  <si>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</si>
  <si>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</si>
  <si>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</si>
  <si>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</si>
  <si>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</si>
  <si>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</si>
  <si>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</si>
  <si>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</si>
  <si>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</si>
  <si>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</si>
  <si>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</si>
  <si>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</si>
  <si>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</si>
  <si>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</si>
  <si>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</si>
  <si>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</si>
  <si>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</si>
  <si>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</si>
  <si>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</si>
  <si>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</si>
  <si>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</si>
  <si>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</si>
  <si>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</si>
  <si>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</si>
  <si>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</si>
  <si>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</si>
  <si>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</si>
  <si>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</si>
  <si>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</si>
  <si>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</si>
  <si>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</si>
  <si>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</si>
  <si>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</si>
  <si>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</si>
  <si>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</si>
  <si>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</si>
  <si>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</si>
  <si>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</si>
  <si>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</si>
  <si>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</si>
  <si>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</si>
  <si>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</si>
  <si>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</si>
  <si>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</si>
  <si>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</si>
  <si>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</si>
  <si>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</si>
  <si>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</si>
  <si>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</si>
  <si>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</si>
  <si>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</si>
  <si>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</si>
  <si>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</si>
  <si>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</si>
  <si>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</si>
  <si>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</si>
  <si>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</si>
  <si>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</si>
  <si>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</si>
  <si>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</si>
  <si>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</si>
  <si>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</si>
  <si>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</si>
  <si>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</si>
  <si>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</si>
  <si>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</si>
  <si>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</si>
  <si>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</si>
  <si>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</si>
  <si>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</si>
  <si>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</si>
  <si>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</si>
  <si>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</si>
  <si>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</si>
  <si>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</si>
  <si>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</si>
  <si>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</si>
  <si>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</si>
  <si>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</si>
  <si>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</si>
  <si>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</si>
  <si>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</si>
  <si>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</si>
  <si>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</si>
  <si>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</si>
  <si>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</si>
  <si>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</si>
  <si>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</si>
  <si>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</si>
  <si>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</si>
  <si>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</si>
  <si>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</si>
  <si>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</si>
  <si>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</si>
  <si>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</si>
  <si>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</si>
  <si>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</si>
  <si>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</si>
  <si>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</si>
  <si>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</si>
  <si>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</si>
  <si>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</si>
  <si>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</si>
  <si>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</si>
  <si>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</si>
  <si>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</si>
  <si>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</si>
  <si>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</si>
  <si>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</si>
  <si>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</si>
  <si>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</si>
  <si>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</si>
  <si>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</si>
  <si>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</si>
  <si>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</si>
  <si>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</si>
  <si>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</si>
  <si>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</si>
  <si>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</si>
  <si>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</si>
  <si>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</si>
  <si>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</si>
  <si>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</si>
  <si>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</si>
  <si>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</si>
  <si>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</si>
  <si>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</si>
  <si>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</si>
  <si>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</si>
  <si>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</si>
  <si>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</si>
  <si>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</si>
  <si>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</si>
  <si>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</si>
  <si>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</si>
  <si>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</si>
  <si>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</si>
  <si>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</si>
  <si>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</si>
  <si>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</si>
  <si>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</si>
  <si>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</si>
  <si>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</si>
  <si>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</si>
  <si>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</si>
  <si>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</si>
  <si>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</si>
  <si>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</si>
  <si>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</si>
  <si>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</si>
  <si>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</si>
  <si>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</si>
  <si>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</si>
  <si>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</si>
  <si>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</si>
  <si>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</si>
  <si>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</si>
  <si>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</si>
  <si>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</si>
  <si>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</si>
  <si>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</si>
  <si>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</si>
  <si>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</si>
  <si>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</si>
  <si>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</si>
  <si>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</si>
  <si>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</si>
  <si>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</si>
  <si>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</si>
  <si>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</si>
  <si>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</si>
  <si>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</si>
  <si>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</si>
  <si>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</si>
  <si>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</si>
  <si>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</si>
  <si>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</si>
  <si>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</si>
  <si>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</si>
  <si>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</si>
  <si>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</si>
  <si>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</si>
  <si>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</si>
  <si>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</si>
  <si>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</si>
  <si>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</si>
  <si>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</si>
  <si>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</si>
  <si>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</si>
  <si>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</si>
  <si>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</si>
  <si>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</si>
  <si>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</si>
  <si>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</si>
  <si>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</si>
  <si>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</si>
  <si>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</si>
  <si>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</si>
  <si>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</si>
  <si>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</si>
  <si>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</si>
  <si>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</si>
  <si>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</si>
  <si>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</si>
  <si>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</si>
  <si>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</si>
  <si>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</si>
  <si>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</si>
  <si>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</si>
  <si>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</si>
  <si>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</si>
  <si>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</si>
  <si>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</si>
  <si>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</si>
  <si>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</si>
  <si>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</si>
  <si>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</si>
  <si>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</si>
  <si>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</si>
  <si>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</si>
  <si>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</si>
  <si>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</si>
  <si>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</si>
  <si>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</si>
  <si>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</si>
  <si>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</si>
  <si>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</si>
  <si>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</si>
  <si>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</si>
  <si>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</si>
  <si>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</si>
  <si>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</si>
  <si>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</si>
  <si>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</si>
  <si>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</si>
  <si>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</si>
  <si>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</si>
  <si>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</si>
  <si>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</si>
  <si>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</si>
  <si>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</si>
  <si>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</si>
  <si>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</si>
  <si>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</si>
  <si>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</si>
  <si>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</si>
  <si>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</si>
  <si>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</si>
  <si>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</si>
  <si>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</si>
  <si>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</si>
  <si>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</si>
  <si>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</si>
  <si>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</si>
  <si>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</si>
  <si>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</si>
  <si>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</si>
  <si>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</si>
  <si>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</si>
  <si>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</si>
  <si>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</si>
  <si>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</si>
  <si>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</si>
  <si>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</si>
  <si>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</si>
  <si>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</si>
  <si>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</si>
  <si>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</si>
  <si>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</si>
  <si>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</si>
  <si>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</si>
  <si>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</si>
  <si>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</si>
  <si>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</si>
  <si>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</si>
  <si>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</si>
  <si>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</si>
  <si>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</si>
  <si>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</si>
  <si>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</si>
  <si>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</si>
  <si>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</si>
  <si>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</si>
  <si>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</si>
  <si>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</si>
  <si>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</si>
  <si>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</si>
  <si>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</si>
  <si>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</si>
  <si>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</si>
  <si>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</si>
  <si>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</si>
  <si>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</si>
  <si>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</si>
  <si>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</si>
  <si>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</si>
  <si>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</si>
  <si>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</si>
  <si>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</si>
  <si>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</si>
  <si>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</si>
  <si>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</si>
  <si>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</si>
  <si>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</si>
  <si>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</si>
  <si>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</si>
  <si>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</si>
  <si>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</si>
  <si>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</si>
  <si>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</si>
  <si>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</si>
  <si>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</si>
  <si>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</si>
  <si>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</si>
  <si>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</si>
  <si>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</si>
  <si>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</si>
  <si>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</si>
  <si>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</si>
  <si>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</si>
  <si>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</si>
  <si>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</si>
  <si>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</si>
  <si>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</si>
  <si>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</si>
  <si>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</si>
  <si>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</si>
  <si>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</si>
  <si>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</si>
  <si>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</si>
  <si>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</si>
  <si>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</si>
  <si>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</si>
  <si>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</si>
  <si>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</si>
  <si>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</si>
  <si>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</si>
  <si>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</si>
  <si>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</si>
  <si>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</si>
  <si>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</si>
  <si>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</si>
  <si>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</si>
  <si>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</si>
  <si>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</si>
  <si>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</si>
  <si>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</si>
  <si>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</si>
  <si>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</si>
  <si>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</si>
  <si>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</si>
  <si>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</si>
  <si>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</si>
  <si>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</si>
  <si>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</si>
  <si>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</si>
  <si>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</si>
  <si>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</si>
  <si>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</si>
  <si>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</si>
  <si>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</si>
  <si>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</si>
  <si>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</si>
  <si>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</si>
  <si>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</si>
  <si>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</si>
  <si>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</si>
  <si>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</si>
  <si>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</si>
  <si>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</si>
  <si>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</si>
  <si>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</si>
  <si>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</si>
  <si>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</si>
  <si>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</si>
  <si>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</si>
  <si>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</si>
  <si>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</si>
  <si>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</si>
  <si>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</si>
  <si>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</si>
  <si>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</si>
  <si>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</si>
  <si>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</si>
  <si>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</si>
  <si>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</si>
  <si>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</si>
  <si>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</si>
  <si>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</si>
  <si>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</si>
  <si>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</si>
  <si>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</si>
  <si>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</si>
  <si>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</si>
  <si>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</si>
  <si>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</si>
  <si>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</si>
  <si>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</si>
  <si>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</si>
  <si>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</si>
  <si>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</si>
  <si>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</si>
  <si>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</si>
  <si>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</si>
  <si>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</si>
  <si>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</si>
  <si>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</si>
  <si>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</si>
  <si>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</si>
  <si>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</si>
  <si>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</si>
  <si>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</si>
  <si>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</si>
  <si>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</si>
  <si>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</si>
  <si>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</si>
  <si>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</si>
  <si>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</si>
  <si>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</si>
  <si>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</si>
  <si>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</si>
  <si>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</si>
  <si>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</si>
  <si>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</si>
  <si>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</si>
  <si>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</si>
  <si>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</si>
  <si>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</si>
  <si>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</si>
  <si>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</si>
  <si>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</si>
  <si>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</si>
  <si>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</si>
  <si>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</si>
  <si>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</si>
  <si>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</si>
  <si>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</si>
  <si>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</si>
  <si>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</si>
  <si>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</si>
  <si>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</si>
  <si>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</si>
  <si>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</si>
  <si>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</si>
  <si>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</si>
  <si>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</si>
  <si>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</si>
  <si>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</si>
  <si>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</si>
  <si>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</si>
  <si>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</si>
  <si>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</si>
  <si>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</si>
  <si>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</si>
  <si>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</si>
  <si>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</si>
  <si>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</si>
  <si>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</si>
  <si>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</si>
  <si>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</si>
  <si>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</si>
  <si>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</si>
  <si>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</si>
  <si>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</si>
  <si>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</si>
  <si>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</si>
  <si>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</si>
  <si>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</si>
  <si>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</si>
  <si>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</si>
  <si>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</si>
  <si>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</si>
  <si>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</si>
  <si>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</si>
  <si>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</si>
  <si>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</si>
  <si>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</si>
  <si>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</si>
  <si>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</si>
  <si>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</si>
  <si>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</si>
  <si>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</si>
  <si>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</si>
  <si>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</si>
  <si>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</si>
  <si>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</si>
  <si>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</si>
  <si>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</si>
  <si>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</si>
  <si>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</si>
  <si>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</si>
  <si>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</si>
  <si>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</si>
  <si>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</si>
  <si>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</si>
  <si>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</si>
  <si>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</si>
  <si>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</si>
  <si>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</si>
  <si>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</si>
  <si>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</si>
  <si>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</si>
  <si>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</si>
  <si>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</si>
  <si>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</si>
  <si>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</si>
  <si>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</si>
  <si>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</si>
  <si>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</si>
  <si>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</si>
  <si>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</si>
  <si>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</si>
  <si>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</si>
  <si>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</si>
  <si>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</si>
  <si>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</si>
  <si>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</si>
  <si>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</si>
  <si>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</si>
  <si>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</si>
  <si>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</si>
  <si>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</si>
  <si>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</si>
  <si>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</si>
  <si>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</si>
  <si>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</si>
  <si>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</si>
  <si>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</si>
  <si>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</si>
  <si>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</si>
  <si>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</si>
  <si>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</si>
  <si>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</si>
  <si>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</si>
  <si>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</si>
  <si>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</si>
  <si>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</si>
  <si>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</si>
  <si>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</si>
  <si>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</si>
  <si>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</si>
  <si>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</si>
  <si>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</si>
  <si>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</si>
  <si>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</si>
  <si>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</si>
  <si>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</si>
  <si>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</si>
  <si>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</si>
  <si>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</si>
  <si>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</si>
  <si>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</si>
  <si>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</si>
  <si>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</si>
  <si>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</si>
  <si>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</si>
  <si>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</si>
  <si>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</si>
  <si>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</si>
  <si>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</si>
  <si>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</si>
  <si>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</si>
  <si>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</si>
  <si>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</si>
  <si>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</si>
  <si>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</si>
  <si>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</si>
  <si>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</si>
  <si>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</si>
  <si>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</si>
  <si>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</si>
  <si>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</si>
  <si>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</si>
  <si>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</si>
  <si>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</si>
  <si>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</si>
  <si>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</si>
  <si>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</si>
  <si>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</si>
  <si>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</si>
  <si>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</si>
  <si>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</si>
  <si>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</si>
  <si>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</si>
  <si>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</si>
  <si>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</si>
  <si>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</si>
  <si>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</si>
  <si>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</si>
  <si>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</si>
  <si>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</si>
  <si>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</si>
  <si>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</si>
  <si>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</si>
  <si>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</si>
  <si>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</si>
  <si>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</si>
  <si>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</si>
  <si>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</si>
  <si>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</si>
  <si>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</si>
  <si>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</si>
  <si>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</si>
  <si>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</si>
  <si>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</si>
  <si>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</si>
  <si>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</si>
  <si>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</si>
  <si>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</si>
  <si>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</si>
  <si>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</si>
  <si>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</si>
  <si>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</si>
  <si>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</si>
  <si>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</si>
  <si>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</si>
  <si>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</si>
  <si>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</si>
  <si>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</si>
  <si>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</si>
  <si>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</si>
  <si>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</si>
  <si>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</si>
  <si>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</si>
  <si>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</si>
  <si>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</si>
  <si>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</si>
  <si>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</si>
  <si>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</si>
  <si>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</si>
  <si>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</si>
  <si>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</si>
  <si>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</si>
  <si>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</si>
  <si>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</si>
  <si>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</si>
  <si>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</si>
  <si>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</si>
  <si>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</si>
  <si>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</si>
  <si>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</si>
  <si>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</si>
  <si>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</si>
  <si>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</si>
  <si>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</si>
  <si>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</si>
  <si>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</si>
  <si>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</si>
  <si>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</si>
  <si>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</si>
  <si>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</si>
  <si>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</si>
  <si>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</si>
  <si>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</si>
  <si>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</si>
  <si>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</si>
  <si>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</si>
  <si>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</si>
  <si>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</si>
  <si>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</si>
  <si>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</si>
  <si>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</si>
  <si>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</si>
  <si>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</si>
  <si>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</si>
  <si>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</si>
  <si>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</si>
  <si>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</si>
  <si>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</si>
  <si>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</si>
  <si>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</si>
  <si>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</si>
  <si>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</si>
  <si>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</si>
  <si>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</si>
  <si>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</si>
  <si>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</si>
  <si>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</si>
  <si>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</si>
  <si>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</si>
  <si>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</si>
  <si>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</si>
  <si>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</si>
  <si>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</si>
  <si>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</si>
  <si>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</si>
  <si>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</si>
  <si>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</si>
  <si>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</si>
  <si>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</si>
  <si>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</si>
  <si>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</si>
  <si>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</si>
  <si>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</si>
  <si>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</si>
  <si>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</si>
  <si>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</si>
  <si>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</si>
  <si>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</si>
  <si>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</si>
  <si>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</si>
  <si>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</si>
  <si>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</si>
  <si>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</si>
  <si>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</si>
  <si>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</si>
  <si>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</si>
  <si>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</si>
  <si>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</si>
  <si>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</si>
  <si>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</si>
  <si>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</si>
  <si>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</si>
  <si>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</si>
  <si>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</si>
  <si>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</si>
  <si>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</si>
  <si>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</si>
  <si>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</si>
  <si>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</si>
  <si>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</si>
  <si>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</si>
  <si>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</si>
  <si>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</si>
  <si>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</si>
  <si>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</si>
  <si>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</si>
  <si>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</si>
  <si>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</si>
  <si>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</si>
  <si>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</si>
  <si>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</si>
  <si>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</si>
  <si>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</si>
  <si>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</si>
  <si>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</si>
  <si>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</si>
  <si>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</si>
  <si>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</si>
  <si>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</si>
  <si>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</si>
  <si>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</si>
  <si>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</si>
  <si>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</si>
  <si>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</si>
  <si>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</si>
  <si>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</si>
  <si>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</si>
  <si>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</si>
  <si>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</si>
  <si>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</si>
  <si>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</si>
  <si>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</si>
  <si>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</si>
  <si>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</si>
  <si>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</si>
  <si>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</si>
  <si>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</si>
  <si>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</si>
  <si>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</si>
  <si>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</si>
  <si>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</si>
  <si>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</si>
  <si>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</si>
  <si>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</si>
  <si>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</si>
  <si>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</si>
  <si>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</si>
  <si>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</si>
  <si>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</si>
  <si>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</si>
  <si>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</si>
  <si>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</si>
  <si>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</si>
  <si>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</si>
  <si>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</si>
  <si>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</si>
  <si>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</si>
  <si>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</si>
  <si>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</si>
  <si>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</si>
  <si>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</si>
  <si>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</si>
  <si>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</si>
  <si>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</si>
  <si>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</si>
  <si>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</si>
  <si>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</si>
  <si>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</si>
  <si>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</si>
  <si>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</si>
  <si>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</si>
  <si>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</si>
  <si>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</si>
  <si>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</si>
  <si>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</si>
  <si>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</si>
  <si>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</si>
  <si>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</si>
  <si>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</si>
  <si>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</si>
  <si>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</si>
  <si>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</si>
  <si>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</si>
  <si>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</si>
  <si>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</si>
  <si>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</si>
  <si>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</si>
  <si>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</si>
  <si>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</si>
  <si>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</si>
  <si>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</si>
  <si>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</si>
  <si>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</si>
  <si>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</si>
  <si>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</si>
  <si>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</si>
  <si>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</si>
  <si>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</si>
  <si>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</si>
  <si>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</si>
  <si>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</si>
  <si>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</si>
  <si>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</si>
  <si>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</si>
  <si>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</si>
  <si>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</si>
  <si>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</si>
  <si>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</si>
  <si>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</si>
  <si>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</si>
  <si>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</si>
  <si>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</si>
  <si>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</si>
  <si>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</si>
  <si>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</si>
  <si>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</si>
  <si>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</si>
  <si>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</si>
  <si>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</si>
  <si>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</si>
  <si>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</si>
  <si>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</si>
  <si>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</si>
  <si>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</si>
  <si>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</si>
  <si>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</si>
  <si>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</si>
  <si>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</si>
  <si>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</si>
  <si>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</si>
  <si>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</si>
  <si>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</si>
  <si>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</si>
  <si>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</si>
  <si>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</si>
  <si>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</si>
  <si>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</si>
  <si>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</si>
  <si>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</si>
  <si>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</si>
  <si>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</si>
  <si>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</si>
  <si>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</si>
  <si>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</si>
  <si>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</si>
  <si>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</si>
  <si>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</si>
  <si>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</si>
  <si>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</si>
  <si>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</si>
  <si>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</si>
  <si>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</si>
  <si>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</si>
  <si>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</si>
  <si>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</si>
  <si>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</si>
  <si>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</si>
  <si>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</si>
  <si>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</si>
  <si>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</si>
  <si>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</si>
  <si>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</si>
  <si>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</si>
  <si>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</si>
  <si>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</si>
  <si>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</si>
  <si>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</si>
  <si>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</si>
  <si>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</si>
  <si>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</si>
  <si>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</si>
  <si>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</si>
  <si>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</si>
  <si>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</si>
  <si>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</si>
  <si>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</si>
  <si>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</si>
  <si>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</si>
  <si>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</si>
  <si>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</si>
  <si>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</si>
  <si>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</si>
  <si>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</si>
  <si>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</si>
  <si>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</si>
  <si>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</si>
  <si>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</si>
  <si>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</si>
  <si>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</si>
  <si>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</si>
  <si>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</si>
  <si>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</si>
  <si>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</si>
  <si>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</si>
  <si>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</si>
  <si>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</si>
  <si>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</si>
  <si>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</si>
  <si>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</si>
  <si>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</si>
  <si>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</si>
  <si>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</si>
  <si>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</si>
  <si>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</si>
  <si>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</si>
  <si>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</si>
  <si>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</si>
  <si>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</si>
  <si>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</si>
  <si>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</si>
  <si>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</si>
  <si>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</si>
  <si>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</si>
  <si>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</si>
  <si>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</si>
  <si>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</si>
  <si>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</si>
  <si>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</si>
  <si>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</si>
  <si>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</si>
  <si>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</si>
  <si>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</si>
  <si>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</si>
  <si>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</si>
  <si>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</si>
  <si>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</si>
  <si>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</si>
  <si>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</si>
  <si>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</si>
  <si>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</si>
  <si>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</si>
  <si>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</si>
  <si>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</si>
  <si>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</si>
  <si>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</si>
  <si>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</si>
  <si>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</si>
  <si>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</si>
  <si>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</si>
  <si>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</si>
  <si>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</si>
  <si>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</si>
  <si>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</si>
  <si>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</si>
  <si>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</si>
  <si>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</si>
  <si>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</si>
  <si>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</si>
  <si>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</si>
  <si>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</si>
  <si>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</si>
  <si>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</si>
  <si>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</si>
  <si>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</si>
  <si>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</si>
  <si>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</si>
  <si>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</si>
  <si>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</si>
  <si>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</si>
  <si>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</si>
  <si>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</si>
  <si>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</si>
  <si>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</si>
  <si>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</si>
  <si>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</si>
  <si>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</si>
  <si>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</si>
  <si>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</si>
  <si>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</si>
  <si>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</si>
  <si>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</si>
  <si>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</si>
  <si>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</si>
  <si>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</si>
  <si>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</si>
  <si>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</si>
  <si>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</si>
  <si>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</si>
  <si>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</si>
  <si>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</si>
  <si>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</si>
  <si>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</si>
  <si>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</si>
  <si>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</si>
  <si>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</si>
  <si>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</si>
  <si>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</si>
  <si>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</si>
  <si>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</si>
  <si>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</si>
  <si>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</si>
  <si>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</si>
  <si>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</si>
  <si>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</si>
  <si>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</si>
  <si>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</si>
  <si>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</si>
  <si>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</si>
  <si>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</si>
  <si>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</si>
  <si>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</si>
  <si>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</si>
  <si>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</si>
  <si>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</si>
  <si>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</si>
  <si>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</si>
  <si>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</si>
  <si>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</si>
  <si>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</si>
  <si>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</si>
  <si>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</si>
  <si>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</si>
  <si>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</si>
  <si>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</si>
  <si>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</si>
  <si>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</si>
  <si>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</si>
  <si>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</si>
  <si>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</si>
  <si>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</si>
  <si>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</si>
  <si>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</si>
  <si>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</si>
  <si>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</si>
  <si>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</si>
  <si>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</si>
  <si>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</si>
  <si>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</si>
  <si>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</si>
  <si>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</si>
  <si>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</si>
  <si>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</si>
  <si>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</si>
  <si>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</si>
  <si>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</si>
  <si>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</si>
  <si>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</si>
  <si>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</si>
  <si>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</si>
  <si>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</si>
  <si>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</si>
  <si>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</si>
  <si>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</si>
  <si>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</si>
  <si>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</si>
  <si>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</si>
  <si>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</si>
  <si>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</si>
  <si>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</si>
  <si>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</si>
  <si>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</si>
  <si>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</si>
  <si>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</si>
  <si>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</si>
  <si>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</si>
  <si>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</si>
  <si>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</si>
  <si>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</si>
  <si>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</si>
  <si>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</si>
  <si>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</si>
  <si>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</si>
  <si>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</si>
  <si>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</si>
  <si>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</si>
  <si>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</si>
  <si>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</si>
  <si>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</si>
  <si>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</si>
  <si>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</si>
  <si>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</si>
  <si>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</si>
  <si>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</si>
  <si>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</si>
  <si>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</si>
  <si>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</si>
  <si>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</si>
  <si>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</si>
  <si>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</si>
  <si>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</si>
  <si>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</si>
  <si>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</si>
  <si>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</si>
  <si>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</si>
  <si>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</si>
  <si>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</si>
  <si>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</si>
  <si>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</si>
  <si>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</si>
  <si>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</si>
  <si>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</si>
  <si>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</si>
  <si>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</si>
  <si>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</si>
  <si>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</si>
  <si>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</si>
  <si>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</si>
  <si>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</si>
  <si>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</si>
  <si>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</si>
  <si>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</si>
  <si>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</si>
  <si>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</si>
  <si>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</si>
  <si>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</si>
  <si>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</si>
  <si>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</si>
  <si>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</si>
  <si>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</si>
  <si>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</si>
  <si>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</si>
  <si>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</si>
  <si>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</si>
  <si>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</si>
  <si>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</si>
  <si>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</si>
  <si>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</si>
  <si>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</si>
  <si>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</si>
  <si>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</si>
  <si>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</si>
  <si>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</si>
  <si>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</si>
  <si>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</si>
  <si>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</si>
  <si>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</si>
  <si>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</si>
  <si>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</si>
  <si>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</si>
  <si>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</si>
  <si>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</si>
  <si>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</si>
  <si>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</si>
  <si>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</si>
  <si>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</si>
  <si>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</si>
  <si>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</si>
  <si>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</si>
  <si>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</si>
  <si>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</si>
  <si>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</si>
  <si>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</si>
  <si>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</si>
  <si>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</si>
  <si>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</si>
  <si>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</si>
  <si>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</si>
  <si>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</si>
  <si>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</si>
  <si>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</si>
  <si>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</si>
  <si>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</si>
  <si>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</si>
  <si>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</si>
  <si>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</si>
  <si>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</si>
  <si>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</si>
  <si>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</si>
  <si>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</si>
  <si>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</si>
  <si>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</si>
  <si>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</si>
  <si>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</si>
  <si>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</si>
  <si>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</si>
  <si>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</si>
  <si>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</si>
  <si>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</si>
  <si>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</si>
  <si>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</si>
  <si>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</si>
  <si>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</si>
  <si>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</si>
  <si>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</si>
  <si>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</si>
  <si>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</si>
  <si>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</si>
  <si>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</si>
  <si>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</si>
  <si>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</si>
  <si>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</si>
  <si>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</si>
  <si>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</si>
  <si>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</si>
  <si>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</si>
  <si>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</si>
  <si>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</si>
  <si>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</si>
  <si>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</si>
  <si>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</si>
  <si>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</si>
  <si>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</si>
  <si>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</si>
  <si>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</si>
  <si>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</si>
  <si>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</si>
  <si>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</si>
  <si>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</si>
  <si>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</si>
  <si>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</si>
  <si>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</si>
  <si>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</si>
  <si>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</si>
  <si>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</si>
  <si>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</si>
  <si>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</si>
  <si>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</si>
  <si>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</si>
  <si>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</si>
  <si>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</si>
  <si>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</si>
  <si>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</si>
  <si>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</si>
  <si>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</si>
  <si>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</si>
  <si>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</si>
  <si>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</si>
  <si>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</si>
  <si>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</si>
  <si>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</si>
  <si>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</si>
  <si>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</si>
  <si>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</si>
  <si>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</si>
  <si>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</si>
  <si>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</si>
  <si>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</si>
  <si>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</si>
  <si>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</si>
  <si>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</si>
  <si>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</si>
  <si>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</si>
  <si>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</si>
  <si>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</si>
  <si>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</si>
  <si>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</si>
  <si>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</si>
  <si>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</si>
  <si>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</si>
  <si>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</si>
  <si>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</si>
  <si>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</si>
  <si>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</si>
  <si>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</si>
  <si>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</si>
  <si>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</si>
  <si>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</si>
  <si>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</si>
  <si>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</si>
  <si>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</si>
  <si>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</si>
  <si>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</si>
  <si>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</si>
  <si>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</si>
  <si>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</si>
  <si>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</si>
  <si>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</si>
  <si>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</si>
  <si>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</si>
  <si>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</si>
  <si>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</si>
  <si>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</si>
  <si>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</si>
  <si>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</si>
  <si>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</si>
  <si>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</si>
  <si>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</si>
  <si>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</si>
  <si>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</si>
  <si>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</si>
  <si>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</si>
  <si>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</si>
  <si>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</si>
  <si>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</si>
  <si>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</si>
  <si>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</si>
  <si>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</si>
  <si>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</si>
  <si>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</si>
  <si>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</si>
  <si>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</si>
  <si>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</si>
  <si>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</si>
  <si>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</si>
  <si>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</si>
  <si>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</si>
  <si>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</si>
  <si>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</si>
  <si>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</si>
  <si>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</si>
  <si>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</si>
  <si>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</si>
  <si>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</si>
  <si>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</si>
  <si>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</si>
  <si>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</si>
  <si>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</si>
  <si>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</si>
  <si>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</si>
  <si>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</si>
  <si>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</si>
  <si>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</si>
  <si>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</si>
  <si>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</si>
  <si>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</si>
  <si>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</si>
  <si>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</si>
  <si>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</si>
  <si>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</si>
  <si>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</si>
  <si>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</si>
  <si>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</si>
  <si>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</si>
  <si>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</si>
  <si>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</si>
  <si>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</si>
  <si>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</si>
  <si>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</si>
  <si>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</si>
  <si>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</si>
  <si>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</si>
  <si>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</si>
  <si>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</si>
  <si>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</si>
  <si>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</si>
  <si>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</si>
  <si>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</si>
  <si>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</si>
  <si>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</si>
  <si>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</si>
  <si>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</si>
  <si>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</si>
  <si>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</si>
  <si>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</si>
  <si>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</si>
  <si>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</si>
  <si>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</si>
  <si>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</si>
  <si>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</si>
  <si>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</si>
  <si>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</si>
  <si>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</si>
  <si>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</si>
  <si>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</si>
  <si>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</si>
  <si>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</si>
  <si>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</si>
  <si>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</si>
  <si>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</si>
  <si>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</si>
  <si>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</si>
  <si>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</si>
  <si>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</si>
  <si>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</si>
  <si>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</si>
  <si>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</si>
  <si>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</si>
  <si>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</si>
  <si>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</si>
  <si>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</si>
  <si>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</si>
  <si>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</si>
  <si>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</si>
  <si>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</si>
  <si>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</si>
  <si>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</si>
  <si>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</si>
  <si>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</si>
  <si>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</si>
  <si>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</si>
  <si>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</si>
  <si>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</si>
  <si>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</si>
  <si>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</si>
  <si>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</si>
  <si>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</si>
  <si>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</si>
  <si>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</si>
  <si>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</si>
  <si>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</si>
  <si>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</si>
  <si>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</si>
  <si>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</si>
  <si>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</si>
  <si>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</si>
  <si>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</si>
  <si>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</si>
  <si>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</si>
  <si>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</si>
  <si>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</si>
  <si>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</si>
  <si>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</si>
  <si>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</si>
  <si>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</si>
  <si>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</si>
  <si>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</si>
  <si>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</si>
  <si>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</si>
  <si>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</si>
  <si>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</si>
  <si>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</si>
  <si>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</si>
  <si>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</si>
  <si>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</si>
  <si>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</si>
  <si>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</si>
  <si>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</si>
  <si>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</si>
  <si>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</si>
  <si>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</si>
  <si>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</si>
  <si>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</si>
  <si>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</si>
  <si>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</si>
  <si>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</si>
  <si>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</si>
  <si>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</si>
  <si>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</si>
  <si>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</si>
  <si>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</si>
  <si>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</si>
  <si>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</si>
  <si>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</si>
  <si>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</si>
  <si>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</si>
  <si>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</si>
  <si>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</si>
  <si>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</si>
  <si>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</si>
  <si>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</si>
  <si>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</si>
  <si>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</si>
  <si>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</si>
  <si>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</si>
  <si>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</si>
  <si>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</si>
  <si>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</si>
  <si>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</si>
  <si>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</si>
  <si>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</si>
  <si>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</si>
  <si>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</si>
  <si>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</si>
  <si>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</si>
  <si>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</si>
  <si>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</si>
  <si>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</si>
  <si>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</si>
  <si>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</si>
  <si>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</si>
  <si>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</si>
  <si>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</si>
  <si>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</si>
  <si>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</si>
  <si>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</si>
  <si>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</si>
  <si>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</si>
  <si>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</si>
  <si>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</si>
  <si>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</si>
  <si>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</si>
  <si>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</si>
  <si>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</si>
  <si>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</si>
  <si>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</si>
  <si>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</si>
  <si>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</si>
  <si>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</si>
  <si>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</si>
  <si>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</si>
  <si>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</si>
  <si>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</si>
  <si>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</si>
  <si>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</si>
  <si>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</si>
  <si>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</si>
  <si>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</si>
  <si>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</si>
  <si>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</si>
  <si>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</si>
  <si>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</si>
  <si>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</si>
  <si>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</si>
  <si>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</si>
  <si>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</si>
  <si>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</si>
  <si>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</si>
  <si>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</si>
  <si>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</si>
  <si>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</si>
  <si>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</si>
  <si>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</si>
  <si>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</si>
  <si>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</si>
  <si>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</si>
  <si>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</si>
  <si>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</si>
  <si>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</si>
  <si>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</si>
  <si>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</si>
  <si>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</si>
  <si>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</si>
  <si>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</si>
  <si>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</si>
  <si>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</si>
  <si>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</si>
  <si>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</si>
  <si>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</si>
  <si>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</si>
  <si>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</si>
  <si>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</si>
  <si>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</si>
  <si>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</si>
  <si>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</si>
  <si>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</si>
  <si>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</si>
  <si>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</si>
  <si>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</si>
  <si>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</si>
  <si>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</si>
  <si>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</si>
  <si>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</si>
  <si>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</si>
  <si>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</si>
  <si>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</si>
  <si>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</si>
  <si>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</si>
  <si>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</si>
  <si>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</si>
  <si>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</si>
  <si>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</si>
  <si>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</si>
  <si>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</si>
  <si>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</si>
  <si>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</si>
  <si>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</si>
  <si>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</si>
  <si>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</si>
  <si>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</si>
  <si>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</si>
  <si>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</si>
  <si>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</si>
  <si>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</si>
  <si>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</si>
  <si>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</si>
  <si>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</si>
  <si>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</si>
  <si>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</si>
  <si>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</si>
  <si>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</si>
  <si>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</si>
  <si>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</si>
  <si>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</si>
  <si>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</si>
  <si>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</si>
  <si>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</si>
  <si>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</si>
  <si>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</si>
  <si>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</si>
  <si>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</si>
  <si>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</si>
  <si>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</si>
  <si>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</si>
  <si>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</si>
  <si>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</si>
  <si>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</si>
  <si>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</si>
  <si>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</si>
  <si>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</si>
  <si>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</si>
  <si>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</si>
  <si>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</si>
  <si>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</si>
  <si>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</si>
  <si>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</si>
  <si>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</si>
  <si>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</si>
  <si>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</si>
  <si>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</si>
  <si>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</si>
  <si>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</si>
  <si>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</si>
  <si>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</si>
  <si>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</si>
  <si>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</si>
  <si>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</si>
  <si>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</si>
  <si>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</si>
  <si>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</si>
  <si>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</si>
  <si>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</si>
  <si>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</si>
  <si>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</si>
  <si>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</si>
  <si>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</si>
  <si>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</si>
  <si>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</si>
  <si>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</si>
  <si>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</si>
  <si>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</si>
  <si>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</si>
  <si>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</si>
  <si>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</si>
  <si>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</si>
  <si>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</si>
  <si>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</si>
  <si>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</si>
  <si>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</si>
  <si>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</si>
  <si>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</si>
  <si>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</si>
  <si>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</si>
  <si>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</si>
  <si>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</si>
  <si>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</si>
  <si>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</si>
  <si>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</si>
  <si>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</si>
  <si>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</si>
  <si>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</si>
  <si>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</si>
  <si>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</si>
  <si>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</si>
  <si>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</si>
  <si>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</si>
  <si>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</si>
  <si>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</si>
  <si>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</si>
  <si>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</si>
  <si>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</si>
  <si>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</si>
  <si>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</si>
  <si>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</si>
  <si>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</si>
  <si>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</si>
  <si>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</si>
  <si>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</si>
  <si>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</si>
  <si>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</si>
  <si>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</si>
  <si>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</si>
  <si>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</si>
  <si>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</si>
  <si>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</si>
  <si>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</si>
  <si>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</si>
  <si>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</si>
  <si>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</si>
  <si>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</si>
  <si>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</si>
  <si>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</si>
  <si>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</si>
  <si>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</si>
  <si>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</si>
  <si>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</si>
  <si>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</si>
  <si>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</si>
  <si>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</si>
  <si>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</si>
  <si>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</si>
  <si>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</si>
  <si>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</si>
  <si>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</si>
  <si>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</si>
  <si>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</si>
  <si>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</si>
  <si>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</si>
  <si>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</si>
  <si>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</si>
  <si>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</si>
  <si>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</si>
  <si>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</si>
  <si>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</si>
  <si>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</si>
  <si>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</si>
  <si>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</si>
  <si>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</si>
  <si>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</si>
  <si>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</si>
  <si>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</si>
  <si>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</si>
  <si>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</si>
  <si>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</si>
  <si>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</si>
  <si>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</si>
  <si>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</si>
  <si>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</si>
  <si>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</si>
  <si>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</si>
  <si>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</si>
  <si>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</si>
  <si>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</si>
  <si>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</si>
  <si>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</si>
  <si>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</si>
  <si>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</si>
  <si>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</si>
  <si>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</si>
  <si>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</si>
  <si>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</si>
  <si>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</si>
  <si>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</si>
  <si>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</si>
  <si>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</si>
  <si>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</si>
  <si>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</si>
  <si>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</si>
  <si>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</si>
  <si>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</si>
  <si>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</si>
  <si>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</si>
  <si>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</si>
  <si>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</si>
  <si>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</si>
  <si>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</si>
  <si>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</si>
  <si>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</si>
  <si>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</si>
  <si>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</si>
  <si>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</si>
  <si>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</si>
  <si>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</si>
  <si>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</si>
  <si>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</si>
  <si>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</si>
  <si>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</si>
  <si>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</si>
  <si>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</si>
  <si>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</si>
  <si>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</si>
  <si>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</si>
  <si>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</si>
  <si>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</si>
  <si>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</si>
  <si>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</si>
  <si>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</si>
  <si>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</si>
  <si>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</si>
  <si>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</si>
  <si>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</si>
  <si>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</si>
  <si>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</si>
  <si>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</si>
  <si>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</si>
  <si>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</si>
  <si>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</si>
  <si>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</si>
  <si>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</si>
  <si>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</si>
  <si>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</si>
  <si>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</si>
  <si>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</si>
  <si>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</si>
  <si>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</si>
  <si>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</si>
  <si>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</si>
  <si>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</si>
  <si>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</si>
  <si>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</si>
  <si>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</si>
  <si>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</si>
  <si>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</si>
  <si>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</si>
  <si>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</si>
  <si>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</si>
  <si>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</si>
  <si>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</si>
  <si>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</si>
  <si>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</si>
  <si>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</si>
  <si>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</si>
  <si>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</si>
  <si>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</si>
  <si>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</si>
  <si>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</si>
  <si>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</si>
  <si>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</si>
  <si>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</si>
  <si>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</si>
  <si>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</si>
  <si>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</si>
  <si>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</si>
  <si>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</si>
  <si>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</si>
  <si>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</si>
  <si>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</si>
  <si>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</si>
  <si>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</si>
  <si>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</si>
  <si>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</si>
  <si>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</si>
  <si>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</si>
  <si>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</si>
  <si>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</si>
  <si>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</si>
  <si>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</si>
  <si>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</si>
  <si>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</si>
  <si>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</si>
  <si>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</si>
  <si>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</si>
  <si>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</si>
  <si>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</si>
  <si>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</si>
  <si>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</si>
  <si>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</si>
  <si>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</si>
  <si>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</si>
  <si>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</si>
  <si>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</si>
  <si>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</si>
  <si>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</si>
  <si>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</si>
  <si>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</si>
  <si>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</si>
  <si>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</si>
  <si>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</si>
  <si>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</si>
  <si>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</si>
  <si>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</si>
  <si>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</si>
  <si>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</si>
  <si>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</si>
  <si>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</si>
  <si>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</si>
  <si>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</si>
  <si>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</si>
  <si>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</si>
  <si>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</si>
  <si>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</si>
  <si>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</si>
  <si>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</si>
  <si>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</si>
  <si>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</si>
  <si>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</si>
  <si>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</si>
  <si>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</si>
  <si>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</si>
  <si>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</si>
  <si>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</si>
  <si>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</si>
  <si>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</si>
  <si>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</si>
  <si>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</si>
  <si>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</si>
  <si>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</si>
  <si>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</si>
  <si>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</si>
  <si>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</si>
  <si>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</si>
  <si>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</si>
  <si>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</si>
  <si>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</si>
  <si>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</si>
  <si>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</si>
  <si>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</si>
  <si>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</si>
  <si>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</si>
  <si>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</si>
  <si>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</si>
  <si>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</si>
  <si>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</si>
  <si>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</si>
  <si>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</si>
  <si>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</si>
  <si>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</si>
  <si>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</si>
  <si>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</si>
  <si>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</si>
  <si>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</si>
  <si>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</si>
  <si>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</si>
  <si>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</si>
  <si>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</si>
  <si>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</si>
  <si>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</si>
  <si>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</si>
  <si>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</si>
  <si>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</si>
  <si>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</si>
  <si>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</si>
  <si>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</si>
  <si>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</si>
  <si>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</si>
  <si>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</si>
  <si>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</si>
  <si>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</si>
  <si>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</si>
  <si>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</si>
  <si>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</si>
  <si>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</si>
  <si>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</si>
  <si>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</si>
  <si>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</si>
  <si>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</si>
  <si>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</si>
  <si>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</si>
  <si>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</si>
  <si>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</si>
  <si>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</si>
  <si>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</si>
  <si>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</si>
  <si>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</si>
  <si>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</si>
  <si>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</si>
  <si>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</si>
  <si>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</si>
  <si>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</si>
  <si>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</si>
  <si>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</si>
  <si>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</si>
  <si>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</si>
  <si>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</si>
  <si>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</si>
  <si>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</si>
  <si>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</si>
  <si>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</si>
  <si>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</si>
  <si>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</si>
  <si>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</si>
  <si>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</si>
  <si>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</si>
  <si>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</si>
  <si>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</si>
  <si>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</si>
  <si>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</si>
  <si>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</si>
  <si>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</si>
  <si>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</si>
  <si>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</si>
  <si>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</si>
  <si>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</si>
  <si>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</si>
  <si>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</si>
  <si>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</si>
  <si>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</si>
  <si>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</si>
  <si>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</si>
  <si>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</si>
  <si>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</si>
  <si>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</si>
  <si>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</si>
  <si>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</si>
  <si>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</si>
  <si>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</si>
  <si>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</si>
  <si>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</si>
  <si>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</si>
  <si>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</si>
  <si>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</si>
  <si>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</si>
  <si>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</si>
  <si>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</si>
  <si>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</si>
  <si>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</si>
  <si>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</si>
  <si>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</si>
  <si>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</si>
  <si>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</si>
  <si>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</si>
  <si>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</si>
  <si>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</si>
  <si>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</si>
  <si>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</si>
  <si>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</si>
  <si>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</si>
  <si>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</si>
  <si>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</si>
  <si>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</si>
  <si>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</si>
  <si>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</si>
  <si>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</si>
  <si>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</si>
  <si>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</si>
  <si>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</si>
  <si>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</si>
  <si>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</si>
  <si>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</si>
  <si>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</si>
  <si>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</si>
  <si>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</si>
  <si>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</si>
  <si>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</si>
  <si>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</si>
  <si>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</si>
  <si>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</si>
  <si>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</si>
  <si>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</si>
  <si>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</si>
  <si>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</si>
  <si>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</si>
  <si>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</si>
  <si>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</si>
  <si>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</si>
  <si>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</si>
  <si>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</si>
  <si>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</si>
  <si>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</si>
  <si>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</si>
  <si>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</si>
  <si>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</si>
  <si>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</si>
  <si>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</si>
  <si>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</si>
  <si>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</si>
  <si>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</si>
  <si>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</si>
  <si>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</si>
  <si>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</si>
  <si>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</si>
  <si>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</si>
  <si>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</si>
  <si>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</si>
  <si>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</si>
  <si>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</si>
  <si>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</si>
  <si>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</si>
  <si>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</si>
  <si>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</si>
  <si>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</si>
  <si>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</si>
  <si>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</si>
  <si>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</si>
  <si>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</si>
  <si>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</si>
  <si>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</si>
  <si>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</si>
  <si>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</si>
  <si>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</si>
  <si>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</si>
  <si>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</si>
  <si>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</si>
  <si>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</si>
  <si>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</si>
  <si>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</si>
  <si>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</si>
  <si>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</si>
  <si>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</si>
  <si>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</si>
  <si>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</si>
  <si>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</si>
  <si>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</si>
  <si>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</si>
  <si>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</si>
  <si>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</si>
  <si>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</si>
  <si>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</si>
  <si>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</si>
  <si>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</si>
  <si>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</si>
  <si>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</si>
  <si>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</si>
  <si>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</si>
  <si>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</si>
  <si>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</si>
  <si>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</si>
  <si>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</si>
  <si>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</si>
  <si>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</si>
  <si>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</si>
  <si>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</si>
  <si>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</si>
  <si>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</si>
  <si>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</si>
  <si>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</si>
  <si>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</si>
  <si>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</si>
  <si>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</si>
  <si>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</si>
  <si>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</si>
  <si>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</si>
  <si>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</si>
  <si>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</si>
  <si>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</si>
  <si>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</si>
  <si>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</si>
  <si>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</si>
  <si>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</si>
  <si>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</si>
  <si>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</si>
  <si>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</si>
  <si>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</si>
  <si>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</si>
  <si>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</si>
  <si>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</si>
  <si>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</si>
  <si>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</si>
  <si>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</si>
  <si>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</si>
  <si>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</si>
  <si>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</si>
  <si>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</si>
  <si>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</si>
  <si>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</si>
  <si>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</si>
  <si>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</si>
  <si>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</si>
  <si>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</si>
  <si>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</si>
  <si>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</si>
  <si>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</si>
  <si>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</si>
  <si>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</si>
  <si>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</si>
  <si>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</si>
  <si>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</si>
  <si>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</si>
  <si>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</si>
  <si>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</si>
  <si>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</si>
  <si>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</si>
  <si>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</si>
  <si>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</si>
  <si>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</si>
  <si>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</si>
  <si>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</si>
  <si>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</si>
  <si>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</si>
  <si>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</si>
  <si>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</si>
  <si>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</si>
  <si>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</si>
  <si>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</si>
  <si>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</si>
  <si>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</si>
  <si>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</si>
  <si>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</si>
  <si>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</si>
  <si>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</si>
  <si>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</si>
  <si>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</si>
  <si>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</si>
  <si>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</si>
  <si>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</si>
  <si>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</si>
  <si>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</si>
  <si>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</si>
  <si>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</si>
  <si>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</si>
  <si>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</si>
  <si>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</si>
  <si>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</si>
  <si>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</si>
  <si>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</si>
  <si>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</si>
  <si>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</si>
  <si>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</si>
  <si>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</si>
  <si>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</si>
  <si>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</si>
  <si>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</si>
  <si>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</si>
  <si>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</si>
  <si>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</si>
  <si>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</si>
  <si>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</si>
  <si>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</si>
  <si>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</si>
  <si>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</si>
  <si>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</si>
  <si>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</si>
  <si>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</si>
  <si>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</si>
  <si>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</si>
  <si>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</si>
  <si>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</si>
  <si>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</si>
  <si>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</si>
  <si>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</si>
  <si>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</si>
  <si>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</si>
  <si>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</si>
  <si>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</si>
  <si>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</si>
  <si>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</si>
  <si>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</si>
  <si>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</si>
  <si>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</si>
  <si>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</si>
  <si>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</si>
  <si>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</si>
  <si>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</si>
  <si>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</si>
  <si>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</si>
  <si>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</si>
  <si>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</si>
  <si>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</si>
  <si>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</si>
  <si>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</si>
  <si>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</si>
  <si>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</si>
  <si>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</si>
  <si>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</si>
  <si>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</si>
  <si>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</si>
  <si>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</si>
  <si>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</si>
  <si>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</si>
  <si>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</si>
  <si>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</si>
  <si>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</si>
  <si>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</si>
  <si>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</si>
  <si>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</si>
  <si>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</si>
  <si>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</si>
  <si>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</si>
  <si>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</si>
  <si>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</si>
  <si>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</si>
  <si>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</si>
  <si>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</si>
  <si>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</si>
  <si>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</si>
  <si>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</si>
  <si>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</si>
  <si>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</si>
  <si>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</si>
  <si>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</si>
  <si>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</si>
  <si>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</si>
  <si>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</si>
  <si>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</si>
  <si>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</si>
  <si>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</si>
  <si>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</si>
  <si>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</si>
  <si>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</si>
  <si>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</si>
  <si>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</si>
  <si>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</si>
  <si>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</si>
  <si>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</si>
  <si>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</si>
  <si>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</si>
  <si>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</si>
  <si>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</si>
  <si>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</si>
  <si>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</si>
  <si>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</si>
  <si>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</si>
  <si>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</si>
  <si>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</si>
  <si>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</si>
  <si>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</si>
  <si>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</si>
  <si>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</si>
  <si>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</si>
  <si>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</si>
  <si>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</si>
  <si>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</si>
  <si>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</si>
  <si>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</si>
  <si>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</si>
  <si>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</si>
  <si>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</si>
  <si>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</si>
  <si>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</si>
  <si>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</si>
  <si>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</si>
  <si>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</si>
  <si>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</si>
  <si>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</si>
  <si>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</si>
  <si>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</si>
  <si>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</si>
  <si>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</si>
  <si>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</si>
  <si>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</si>
  <si>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</si>
  <si>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</si>
  <si>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</si>
  <si>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</si>
  <si>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</si>
  <si>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</si>
  <si>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</si>
  <si>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</si>
  <si>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</si>
  <si>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</si>
  <si>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</si>
  <si>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</si>
  <si>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</si>
  <si>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</si>
  <si>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</si>
  <si>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</si>
  <si>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</si>
  <si>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</si>
  <si>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</si>
  <si>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</si>
  <si>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</si>
  <si>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</si>
  <si>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</si>
  <si>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</si>
  <si>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</si>
  <si>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</si>
  <si>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</si>
  <si>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</si>
  <si>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</si>
  <si>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</si>
  <si>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</si>
  <si>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</si>
  <si>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</si>
  <si>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</si>
  <si>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</si>
  <si>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</si>
  <si>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</si>
  <si>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</si>
  <si>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</si>
  <si>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</si>
  <si>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</si>
  <si>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</si>
  <si>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</si>
  <si>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</si>
  <si>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</si>
  <si>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</si>
  <si>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</si>
  <si>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</si>
  <si>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</si>
  <si>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</si>
  <si>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</si>
  <si>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</si>
  <si>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</si>
  <si>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</si>
  <si>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</si>
  <si>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</si>
  <si>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</si>
  <si>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</si>
  <si>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</si>
  <si>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</si>
  <si>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</si>
  <si>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</si>
  <si>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</si>
  <si>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</si>
  <si>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</si>
  <si>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</si>
  <si>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</si>
  <si>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</si>
  <si>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</si>
  <si>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</si>
  <si>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</si>
  <si>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</si>
  <si>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</si>
  <si>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</si>
  <si>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</si>
  <si>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</si>
  <si>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</si>
  <si>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</si>
  <si>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</si>
  <si>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</si>
  <si>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</si>
  <si>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</si>
  <si>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</si>
  <si>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</si>
  <si>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</si>
  <si>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</si>
  <si>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</si>
  <si>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</si>
  <si>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</si>
  <si>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</si>
  <si>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</si>
  <si>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</si>
  <si>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</si>
  <si>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</si>
  <si>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</si>
  <si>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</si>
  <si>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</si>
  <si>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</si>
  <si>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</si>
  <si>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</si>
  <si>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</si>
  <si>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</si>
  <si>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</si>
  <si>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</si>
  <si>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</si>
  <si>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</si>
  <si>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</si>
  <si>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</si>
  <si>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</si>
  <si>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</si>
  <si>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</si>
  <si>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</si>
  <si>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</si>
  <si>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</si>
  <si>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</si>
  <si>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</si>
  <si>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</si>
  <si>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</si>
  <si>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</si>
  <si>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</si>
  <si>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</si>
  <si>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</si>
  <si>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</si>
  <si>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</si>
  <si>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</si>
  <si>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</si>
  <si>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</si>
  <si>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</si>
  <si>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</si>
  <si>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</si>
  <si>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</si>
  <si>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</si>
  <si>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</si>
  <si>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</si>
  <si>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</si>
  <si>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</si>
  <si>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</si>
  <si>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</si>
  <si>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</si>
  <si>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</si>
  <si>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</si>
  <si>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</si>
  <si>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</si>
  <si>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</si>
  <si>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</si>
  <si>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</si>
  <si>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</si>
  <si>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</si>
  <si>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</si>
  <si>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</si>
  <si>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</si>
  <si>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</si>
  <si>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</si>
  <si>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</si>
  <si>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</si>
  <si>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</si>
  <si>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</si>
  <si>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</si>
  <si>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</si>
  <si>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</si>
  <si>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</si>
  <si>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</si>
  <si>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</si>
  <si>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</si>
  <si>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</si>
  <si>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</si>
  <si>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</si>
  <si>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</si>
  <si>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</si>
  <si>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</si>
  <si>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</si>
  <si>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</si>
  <si>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</si>
  <si>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</si>
  <si>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</si>
  <si>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</si>
  <si>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</si>
  <si>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</si>
  <si>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</si>
  <si>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</si>
  <si>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</si>
  <si>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</si>
  <si>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</si>
  <si>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</si>
  <si>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</si>
  <si>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</si>
  <si>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</si>
  <si>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</si>
  <si>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</si>
  <si>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</si>
  <si>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</si>
  <si>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</si>
  <si>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</si>
  <si>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</si>
  <si>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</si>
  <si>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</si>
  <si>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</si>
  <si>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</si>
  <si>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</si>
  <si>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</si>
  <si>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</si>
  <si>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</si>
  <si>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</si>
  <si>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</si>
  <si>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</si>
  <si>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</si>
  <si>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</si>
  <si>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</si>
  <si>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</si>
  <si>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</si>
  <si>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</si>
  <si>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</si>
  <si>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</si>
  <si>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</si>
  <si>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</si>
  <si>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</si>
  <si>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</si>
  <si>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</si>
  <si>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</si>
  <si>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</si>
  <si>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</si>
  <si>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</si>
  <si>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</si>
  <si>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</si>
  <si>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</si>
  <si>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</si>
  <si>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</si>
  <si>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</si>
  <si>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</si>
  <si>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</si>
  <si>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</si>
  <si>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</si>
  <si>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</si>
  <si>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</si>
  <si>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</si>
  <si>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</si>
  <si>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</si>
  <si>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</si>
  <si>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</si>
  <si>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</si>
  <si>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</si>
  <si>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</si>
  <si>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</si>
  <si>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</si>
  <si>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</si>
  <si>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</si>
  <si>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</si>
  <si>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</si>
  <si>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</si>
  <si>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</si>
  <si>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</si>
  <si>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</si>
  <si>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</si>
  <si>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</si>
  <si>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</si>
  <si>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</si>
  <si>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</si>
  <si>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</si>
  <si>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</si>
  <si>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</si>
  <si>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</si>
  <si>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</si>
  <si>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</si>
  <si>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</si>
  <si>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</si>
  <si>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</si>
  <si>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</si>
  <si>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</si>
  <si>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</si>
  <si>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</si>
  <si>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</si>
  <si>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</si>
  <si>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</si>
  <si>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</si>
  <si>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</si>
  <si>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</si>
  <si>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</si>
  <si>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</si>
  <si>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</si>
  <si>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</si>
  <si>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</si>
  <si>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</si>
  <si>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</si>
  <si>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</si>
  <si>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</si>
  <si>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</si>
  <si>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</si>
  <si>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</si>
  <si>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</si>
  <si>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</si>
  <si>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</si>
  <si>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</si>
  <si>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</si>
  <si>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</si>
  <si>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</si>
  <si>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</si>
  <si>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</si>
  <si>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</si>
  <si>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</si>
  <si>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</si>
  <si>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</si>
  <si>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</si>
  <si>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</si>
  <si>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</si>
  <si>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</si>
  <si>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</si>
  <si>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</si>
  <si>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</si>
  <si>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</si>
  <si>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</si>
  <si>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</si>
  <si>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</si>
  <si>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</si>
  <si>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</si>
  <si>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</si>
  <si>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</si>
  <si>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</si>
  <si>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</si>
  <si>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</si>
  <si>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</si>
  <si>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</si>
  <si>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</si>
  <si>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</si>
  <si>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</si>
  <si>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</si>
  <si>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</si>
  <si>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</si>
  <si>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</si>
  <si>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</si>
  <si>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</si>
  <si>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</si>
  <si>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</si>
  <si>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</si>
  <si>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</si>
  <si>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</si>
  <si>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</si>
  <si>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</si>
  <si>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</si>
  <si>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</si>
  <si>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</si>
  <si>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</si>
  <si>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</si>
  <si>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</si>
  <si>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</si>
  <si>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</si>
  <si>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</si>
  <si>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</si>
  <si>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</si>
  <si>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</si>
  <si>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</si>
  <si>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</si>
  <si>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</si>
  <si>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</si>
  <si>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</si>
  <si>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</si>
  <si>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</si>
  <si>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</si>
  <si>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</si>
  <si>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</si>
  <si>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</si>
  <si>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</si>
  <si>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</si>
  <si>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</si>
  <si>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</si>
  <si>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</si>
  <si>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</si>
  <si>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</si>
  <si>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</si>
  <si>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</si>
  <si>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</si>
  <si>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</si>
  <si>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</si>
  <si>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</si>
  <si>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</si>
  <si>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</si>
  <si>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</si>
  <si>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</si>
  <si>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</si>
  <si>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</si>
  <si>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</si>
  <si>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</si>
  <si>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</si>
  <si>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</si>
  <si>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</si>
  <si>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</si>
  <si>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</si>
  <si>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</si>
  <si>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</si>
  <si>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</si>
  <si>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</si>
  <si>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</si>
  <si>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</si>
  <si>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</si>
  <si>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</si>
  <si>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</si>
  <si>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</si>
  <si>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</si>
  <si>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</si>
  <si>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</si>
  <si>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</si>
  <si>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</si>
  <si>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</si>
  <si>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</si>
  <si>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</si>
  <si>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</si>
  <si>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</si>
  <si>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</si>
  <si>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</si>
  <si>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</si>
  <si>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</si>
  <si>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</si>
  <si>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</si>
  <si>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</si>
  <si>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</si>
  <si>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</si>
  <si>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</si>
  <si>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</si>
  <si>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</si>
  <si>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</si>
  <si>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</si>
  <si>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</si>
  <si>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</si>
  <si>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</si>
  <si>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</si>
  <si>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</si>
  <si>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</si>
  <si>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</si>
  <si>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</si>
  <si>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</si>
  <si>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</si>
  <si>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</si>
  <si>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</si>
  <si>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</si>
  <si>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</si>
  <si>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</si>
  <si>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</si>
  <si>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</si>
  <si>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</si>
  <si>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</si>
  <si>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</si>
  <si>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</si>
  <si>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</si>
  <si>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</si>
  <si>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</si>
  <si>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</si>
  <si>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</si>
  <si>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</si>
  <si>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</si>
  <si>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</si>
  <si>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</si>
  <si>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</si>
  <si>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</si>
  <si>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</si>
  <si>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</si>
  <si>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</si>
  <si>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</si>
  <si>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</si>
  <si>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</si>
  <si>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</si>
  <si>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</si>
  <si>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</si>
  <si>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</si>
  <si>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</si>
  <si>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</si>
  <si>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</si>
  <si>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</si>
  <si>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</si>
  <si>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</si>
  <si>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</si>
  <si>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</si>
  <si>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</si>
  <si>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</si>
  <si>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</si>
  <si>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</si>
  <si>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</si>
  <si>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</si>
  <si>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</si>
  <si>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</si>
  <si>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</si>
  <si>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</si>
  <si>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</si>
  <si>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</si>
  <si>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</si>
  <si>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</si>
  <si>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</si>
  <si>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</si>
  <si>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</si>
  <si>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</si>
  <si>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</si>
  <si>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</si>
  <si>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</si>
  <si>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</si>
  <si>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</si>
  <si>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</si>
  <si>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</si>
  <si>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</si>
  <si>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</si>
  <si>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</si>
  <si>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</si>
  <si>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</si>
  <si>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</si>
  <si>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</si>
  <si>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</si>
  <si>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</si>
  <si>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</si>
  <si>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</si>
  <si>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</si>
  <si>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</si>
  <si>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</si>
  <si>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</si>
  <si>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</si>
  <si>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</si>
  <si>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</si>
  <si>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</si>
  <si>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</si>
  <si>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</si>
  <si>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</si>
  <si>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</si>
  <si>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</si>
  <si>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</si>
  <si>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</si>
  <si>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</si>
  <si>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</si>
  <si>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</si>
  <si>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</si>
  <si>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</si>
  <si>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</si>
  <si>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</si>
  <si>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</si>
  <si>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</si>
  <si>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</si>
  <si>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</si>
  <si>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</si>
  <si>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</si>
  <si>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</si>
  <si>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</si>
  <si>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</si>
  <si>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</si>
  <si>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</si>
  <si>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</si>
  <si>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</si>
  <si>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</si>
  <si>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</si>
  <si>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</si>
  <si>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</si>
  <si>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</si>
  <si>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</si>
  <si>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</si>
  <si>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</si>
  <si>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</si>
  <si>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</si>
  <si>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</si>
  <si>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</si>
  <si>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</si>
  <si>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</si>
  <si>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</si>
  <si>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</si>
  <si>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</si>
  <si>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</si>
  <si>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</si>
  <si>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</si>
  <si>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</si>
  <si>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</si>
  <si>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</si>
  <si>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</si>
  <si>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</si>
  <si>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</si>
  <si>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</si>
  <si>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</si>
  <si>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</si>
  <si>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</si>
  <si>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</si>
  <si>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</si>
  <si>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</si>
  <si>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</si>
  <si>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</si>
  <si>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</si>
  <si>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</si>
  <si>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</si>
  <si>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</si>
  <si>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</si>
  <si>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</si>
  <si>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</si>
  <si>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</si>
  <si>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</si>
  <si>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</si>
  <si>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</si>
  <si>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</si>
  <si>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</si>
  <si>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</si>
  <si>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</si>
  <si>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</si>
  <si>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</si>
  <si>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</si>
  <si>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</si>
  <si>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</si>
  <si>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</si>
  <si>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</si>
  <si>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</si>
  <si>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</si>
  <si>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</si>
  <si>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</si>
  <si>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</si>
  <si>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</si>
  <si>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</si>
  <si>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</si>
  <si>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</si>
  <si>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</si>
  <si>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</si>
  <si>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</si>
  <si>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</si>
  <si>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</si>
  <si>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</si>
  <si>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</si>
  <si>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</si>
  <si>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</si>
  <si>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</si>
  <si>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</si>
  <si>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</si>
  <si>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</si>
  <si>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</si>
  <si>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</si>
  <si>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</si>
  <si>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</si>
  <si>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</si>
  <si>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</si>
  <si>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</si>
  <si>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</si>
  <si>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</si>
  <si>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</si>
  <si>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</si>
  <si>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</si>
  <si>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</si>
  <si>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</si>
  <si>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</si>
  <si>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</si>
  <si>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</si>
  <si>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</si>
  <si>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</si>
  <si>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</si>
  <si>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</si>
  <si>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</si>
  <si>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</si>
  <si>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</si>
  <si>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</si>
  <si>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</si>
  <si>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</si>
  <si>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</si>
  <si>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</si>
  <si>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</si>
  <si>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</si>
  <si>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</si>
  <si>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</si>
  <si>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</si>
  <si>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</si>
  <si>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</si>
  <si>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</si>
  <si>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</si>
  <si>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</si>
  <si>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</si>
  <si>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</si>
  <si>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</si>
  <si>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</si>
  <si>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</si>
  <si>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</si>
  <si>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</si>
  <si>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</si>
  <si>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</si>
  <si>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</si>
  <si>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</si>
  <si>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</si>
  <si>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</si>
  <si>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</si>
  <si>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</si>
  <si>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</si>
  <si>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</si>
  <si>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</si>
  <si>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</si>
  <si>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</si>
  <si>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</si>
  <si>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</si>
  <si>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</si>
  <si>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</si>
  <si>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</si>
  <si>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</si>
  <si>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</si>
  <si>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</si>
  <si>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</si>
  <si>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</si>
  <si>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</si>
  <si>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</si>
  <si>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</si>
  <si>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</si>
  <si>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</si>
  <si>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</si>
  <si>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</si>
  <si>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</si>
  <si>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</si>
  <si>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</si>
  <si>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</si>
  <si>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</si>
  <si>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</si>
  <si>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</si>
  <si>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</si>
  <si>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</si>
  <si>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</si>
  <si>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</si>
  <si>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</si>
  <si>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</si>
  <si>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</si>
  <si>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</si>
  <si>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</si>
  <si>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</si>
  <si>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</si>
  <si>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</si>
  <si>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</si>
  <si>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</si>
  <si>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</si>
  <si>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</si>
  <si>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</si>
  <si>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</si>
  <si>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</si>
  <si>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</si>
  <si>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</si>
  <si>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</si>
  <si>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</si>
  <si>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</si>
  <si>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</si>
  <si>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</si>
  <si>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</si>
  <si>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</si>
  <si>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</si>
  <si>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</si>
  <si>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</si>
  <si>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</si>
  <si>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</si>
  <si>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</si>
  <si>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</si>
  <si>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</si>
  <si>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</si>
  <si>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</si>
  <si>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</si>
  <si>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</si>
  <si>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</si>
  <si>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</si>
  <si>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</si>
  <si>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</si>
  <si>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</si>
  <si>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</si>
  <si>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</si>
  <si>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</si>
  <si>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</si>
  <si>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</si>
  <si>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</si>
  <si>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</si>
  <si>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</si>
  <si>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</si>
  <si>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</si>
  <si>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</si>
  <si>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</si>
  <si>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</si>
  <si>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</si>
  <si>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</si>
  <si>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</si>
  <si>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</si>
  <si>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</si>
  <si>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</si>
  <si>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</si>
  <si>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</si>
  <si>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</si>
  <si>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</si>
  <si>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</si>
  <si>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</si>
  <si>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</si>
  <si>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</si>
  <si>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</si>
  <si>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</si>
  <si>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</si>
  <si>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</si>
  <si>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</si>
  <si>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</si>
  <si>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</si>
  <si>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</si>
  <si>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</si>
  <si>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</si>
  <si>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</si>
  <si>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</si>
  <si>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</si>
  <si>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</si>
  <si>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</si>
  <si>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</si>
  <si>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</si>
  <si>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</si>
  <si>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</si>
  <si>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</si>
  <si>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</si>
  <si>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</si>
  <si>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</si>
  <si>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</si>
  <si>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</si>
  <si>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</si>
  <si>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</si>
  <si>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</si>
  <si>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</si>
  <si>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</si>
  <si>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</si>
  <si>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</si>
  <si>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</si>
  <si>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</si>
  <si>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</si>
  <si>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</si>
  <si>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</si>
  <si>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</si>
  <si>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</si>
  <si>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</si>
  <si>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</si>
  <si>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</si>
  <si>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</si>
  <si>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</si>
  <si>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</si>
  <si>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</si>
  <si>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</si>
  <si>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</si>
  <si>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</si>
  <si>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</si>
  <si>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</si>
  <si>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</si>
  <si>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</si>
  <si>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</si>
  <si>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</si>
  <si>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</si>
  <si>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</si>
  <si>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</si>
  <si>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</si>
  <si>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</si>
  <si>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</si>
  <si>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</si>
  <si>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</si>
  <si>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</si>
  <si>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</si>
  <si>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</si>
  <si>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</si>
  <si>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</si>
  <si>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</si>
  <si>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</si>
  <si>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</si>
  <si>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</si>
  <si>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</si>
  <si>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</si>
  <si>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</si>
  <si>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</si>
  <si>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</si>
  <si>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</si>
  <si>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</si>
  <si>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</si>
  <si>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</si>
  <si>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</si>
  <si>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</si>
  <si>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</si>
  <si>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</si>
  <si>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</si>
  <si>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</si>
  <si>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</si>
  <si>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</si>
  <si>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</si>
  <si>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</si>
  <si>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</si>
  <si>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</si>
  <si>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</si>
  <si>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</si>
  <si>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</si>
  <si>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</si>
  <si>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</si>
  <si>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</si>
  <si>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</si>
  <si>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</si>
  <si>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</si>
  <si>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</si>
  <si>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</si>
  <si>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</si>
  <si>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</si>
  <si>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</si>
  <si>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</si>
  <si>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</si>
  <si>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</si>
  <si>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</si>
  <si>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</si>
  <si>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</si>
  <si>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</si>
  <si>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</si>
  <si>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</si>
  <si>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</si>
  <si>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</si>
  <si>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</si>
  <si>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</si>
  <si>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</si>
  <si>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</si>
  <si>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</si>
  <si>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</si>
  <si>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</si>
  <si>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</si>
  <si>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</si>
  <si>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</si>
  <si>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</si>
  <si>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</si>
  <si>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</si>
  <si>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</si>
  <si>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</si>
  <si>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</si>
  <si>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</si>
  <si>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</si>
  <si>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</si>
  <si>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</si>
  <si>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</si>
  <si>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</si>
  <si>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</si>
  <si>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</si>
  <si>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</si>
  <si>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</si>
  <si>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</si>
  <si>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</si>
  <si>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</si>
  <si>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</si>
  <si>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</si>
  <si>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</si>
  <si>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</si>
  <si>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</si>
  <si>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</si>
  <si>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</si>
  <si>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</si>
  <si>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</si>
  <si>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</si>
  <si>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</si>
  <si>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</si>
  <si>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</si>
  <si>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</si>
  <si>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</si>
  <si>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</si>
  <si>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</si>
  <si>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</si>
  <si>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</si>
  <si>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</si>
  <si>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</si>
  <si>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</si>
  <si>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</si>
  <si>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</si>
  <si>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</si>
  <si>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</si>
  <si>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</si>
  <si>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</si>
  <si>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</si>
  <si>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</si>
  <si>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</si>
  <si>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</si>
  <si>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</si>
  <si>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</si>
  <si>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</si>
  <si>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</si>
  <si>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</si>
  <si>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</si>
  <si>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</si>
  <si>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</si>
  <si>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</si>
  <si>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</si>
  <si>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</si>
  <si>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</si>
  <si>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</si>
  <si>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</si>
  <si>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</si>
  <si>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</si>
  <si>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</si>
  <si>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</si>
  <si>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</si>
  <si>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</si>
  <si>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</si>
  <si>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</si>
  <si>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</si>
  <si>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</si>
  <si>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</si>
  <si>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</si>
  <si>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</si>
  <si>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</si>
  <si>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</si>
  <si>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</si>
  <si>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</si>
  <si>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</si>
  <si>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</si>
  <si>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</si>
  <si>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</si>
  <si>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</si>
  <si>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</si>
  <si>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</si>
  <si>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</si>
  <si>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</si>
  <si>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</si>
  <si>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</si>
  <si>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</si>
  <si>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</si>
  <si>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</si>
  <si>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</si>
  <si>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</si>
  <si>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</si>
  <si>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</si>
  <si>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</si>
  <si>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</si>
  <si>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</si>
  <si>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</si>
  <si>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</si>
  <si>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</si>
  <si>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</si>
  <si>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</si>
  <si>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</si>
  <si>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</si>
  <si>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</si>
  <si>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</si>
  <si>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</si>
  <si>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</si>
  <si>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</si>
  <si>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</si>
  <si>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</si>
  <si>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</si>
  <si>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</si>
  <si>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</si>
  <si>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</si>
  <si>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</si>
  <si>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</si>
  <si>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</si>
  <si>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</si>
  <si>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</si>
  <si>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</si>
  <si>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</si>
  <si>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</si>
  <si>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</si>
  <si>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</si>
  <si>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</si>
  <si>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</si>
  <si>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</si>
  <si>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</si>
  <si>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</si>
  <si>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</si>
  <si>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</si>
  <si>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</si>
  <si>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</si>
  <si>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</si>
  <si>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</si>
  <si>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</si>
  <si>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</si>
  <si>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</si>
  <si>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</si>
  <si>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</si>
  <si>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</si>
  <si>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</si>
  <si>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</si>
  <si>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</si>
  <si>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</si>
  <si>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</si>
  <si>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</si>
  <si>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</si>
  <si>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</si>
  <si>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</si>
  <si>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</si>
  <si>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</si>
  <si>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</si>
  <si>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</si>
  <si>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</si>
  <si>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</si>
  <si>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</si>
  <si>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</si>
  <si>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</si>
  <si>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</si>
  <si>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</si>
  <si>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</si>
  <si>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</si>
  <si>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</si>
  <si>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</si>
  <si>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</si>
  <si>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</si>
  <si>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</si>
  <si>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</si>
  <si>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</si>
  <si>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</si>
  <si>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</si>
  <si>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</si>
  <si>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</si>
  <si>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</si>
  <si>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</si>
  <si>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</si>
  <si>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</si>
  <si>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</si>
  <si>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</si>
  <si>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</si>
  <si>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</si>
  <si>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</si>
  <si>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</si>
  <si>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</si>
  <si>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</si>
  <si>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</si>
  <si>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</si>
  <si>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</si>
  <si>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</si>
  <si>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</si>
  <si>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</si>
  <si>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</si>
  <si>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</si>
  <si>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</si>
  <si>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</si>
  <si>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</si>
  <si>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</si>
  <si>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</si>
  <si>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</si>
  <si>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</si>
  <si>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</si>
  <si>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</si>
  <si>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</si>
  <si>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</si>
  <si>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</si>
  <si>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</si>
  <si>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</si>
  <si>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</si>
  <si>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</si>
  <si>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</si>
  <si>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</si>
  <si>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</si>
  <si>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</si>
  <si>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</si>
  <si>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</si>
  <si>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</si>
  <si>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</si>
  <si>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</si>
  <si>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</si>
  <si>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</si>
  <si>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</si>
  <si>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</si>
  <si>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</si>
  <si>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</si>
  <si>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</si>
  <si>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</si>
  <si>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</si>
  <si>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</si>
  <si>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</si>
  <si>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</si>
  <si>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</si>
  <si>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</si>
  <si>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</si>
  <si>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</si>
  <si>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</si>
  <si>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</si>
  <si>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</si>
  <si>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</si>
  <si>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</si>
  <si>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</si>
  <si>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</si>
  <si>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</si>
  <si>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</si>
  <si>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</si>
  <si>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</si>
  <si>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</si>
  <si>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</si>
  <si>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</si>
  <si>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</si>
  <si>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</si>
  <si>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</si>
  <si>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</si>
  <si>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</si>
  <si>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</si>
  <si>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</si>
  <si>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</si>
  <si>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</si>
  <si>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</si>
  <si>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</si>
  <si>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</si>
  <si>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</si>
  <si>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</si>
  <si>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</si>
  <si>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</si>
  <si>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</si>
  <si>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</si>
  <si>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</si>
  <si>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</si>
  <si>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</si>
  <si>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</si>
  <si>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</si>
  <si>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</si>
  <si>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</si>
  <si>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</si>
  <si>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</si>
  <si>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</si>
  <si>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</si>
  <si>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</si>
  <si>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</si>
  <si>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</si>
  <si>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</si>
  <si>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</si>
  <si>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</si>
  <si>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</si>
  <si>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</si>
  <si>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</si>
  <si>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</si>
  <si>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</si>
  <si>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</si>
  <si>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</si>
  <si>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</si>
  <si>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</si>
  <si>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</si>
  <si>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</si>
  <si>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</si>
  <si>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</si>
  <si>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</si>
  <si>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</si>
  <si>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</si>
  <si>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</si>
  <si>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</si>
  <si>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</si>
  <si>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</si>
  <si>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</si>
  <si>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</si>
  <si>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</si>
  <si>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</si>
  <si>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</si>
  <si>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</si>
  <si>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</si>
  <si>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</si>
  <si>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</si>
  <si>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</si>
  <si>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</si>
  <si>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</si>
  <si>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</si>
  <si>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</si>
  <si>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</si>
  <si>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</si>
  <si>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</si>
  <si>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</si>
  <si>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</si>
  <si>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</si>
  <si>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</si>
  <si>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</si>
  <si>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</si>
  <si>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</si>
  <si>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</si>
  <si>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</si>
  <si>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</si>
  <si>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</si>
  <si>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</si>
  <si>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</si>
  <si>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</si>
  <si>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</si>
  <si>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</si>
  <si>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</si>
  <si>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</si>
  <si>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</si>
  <si>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</si>
  <si>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</si>
  <si>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</si>
  <si>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</si>
  <si>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</si>
  <si>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</si>
  <si>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</si>
  <si>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</si>
  <si>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</si>
  <si>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</si>
  <si>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</si>
  <si>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</si>
  <si>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</si>
  <si>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</si>
  <si>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</si>
  <si>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</si>
  <si>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</si>
  <si>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</si>
  <si>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</si>
  <si>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</si>
  <si>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</si>
  <si>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</si>
  <si>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</si>
  <si>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</si>
  <si>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</si>
  <si>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</si>
  <si>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</si>
  <si>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</si>
  <si>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</si>
  <si>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</si>
  <si>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</si>
  <si>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</si>
  <si>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</si>
  <si>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</si>
  <si>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</si>
  <si>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</si>
  <si>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</si>
  <si>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</si>
  <si>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</si>
  <si>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</si>
  <si>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</si>
  <si>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</si>
  <si>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</si>
  <si>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</si>
  <si>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</si>
  <si>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</si>
  <si>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</si>
  <si>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</si>
  <si>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</si>
  <si>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</si>
  <si>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</si>
  <si>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</si>
  <si>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</si>
  <si>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</si>
  <si>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</si>
  <si>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</si>
  <si>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</si>
  <si>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</si>
  <si>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</si>
  <si>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</si>
  <si>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</si>
  <si>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</si>
  <si>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</si>
  <si>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</si>
  <si>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</si>
  <si>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</si>
  <si>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</si>
  <si>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</si>
  <si>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</si>
  <si>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</si>
  <si>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</si>
  <si>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</si>
  <si>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</si>
  <si>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</si>
  <si>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</si>
  <si>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</si>
  <si>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</si>
  <si>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</si>
  <si>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</si>
  <si>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</si>
  <si>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</si>
  <si>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</si>
  <si>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</si>
  <si>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</si>
  <si>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</si>
  <si>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</si>
  <si>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</si>
  <si>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</si>
  <si>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</si>
  <si>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</si>
  <si>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</si>
  <si>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</si>
  <si>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</si>
  <si>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</si>
  <si>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</si>
  <si>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</si>
  <si>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</si>
  <si>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</si>
  <si>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</si>
  <si>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</si>
  <si>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</si>
  <si>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</si>
  <si>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</si>
  <si>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</si>
  <si>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</si>
  <si>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</si>
  <si>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</si>
  <si>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</si>
  <si>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</si>
  <si>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</si>
  <si>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</si>
  <si>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</si>
  <si>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</si>
  <si>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</si>
  <si>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</si>
  <si>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</si>
  <si>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</si>
  <si>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</si>
  <si>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</si>
  <si>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</si>
  <si>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</si>
  <si>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</si>
  <si>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</si>
  <si>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</si>
  <si>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</si>
  <si>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</si>
  <si>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</si>
  <si>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</si>
  <si>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</si>
  <si>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</si>
  <si>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</si>
  <si>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</si>
  <si>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</si>
  <si>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</si>
  <si>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</si>
  <si>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</si>
  <si>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</si>
  <si>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</si>
  <si>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</si>
  <si>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</si>
  <si>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</si>
  <si>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</si>
  <si>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</si>
  <si>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</si>
  <si>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</si>
  <si>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</si>
  <si>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</si>
  <si>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</si>
  <si>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</si>
  <si>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</si>
  <si>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</si>
  <si>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</si>
  <si>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</si>
  <si>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</si>
  <si>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</si>
  <si>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</si>
  <si>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</si>
  <si>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</si>
  <si>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</si>
  <si>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</si>
  <si>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</si>
  <si>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</si>
  <si>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</si>
  <si>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</si>
  <si>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</si>
  <si>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</si>
  <si>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</si>
  <si>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</si>
  <si>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</si>
  <si>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</si>
  <si>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</si>
  <si>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</si>
  <si>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</si>
  <si>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</si>
  <si>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</si>
  <si>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</si>
  <si>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</si>
  <si>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</si>
  <si>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</si>
  <si>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</si>
  <si>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</si>
  <si>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</si>
  <si>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</si>
  <si>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</si>
  <si>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</si>
  <si>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</si>
  <si>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</si>
  <si>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</si>
  <si>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</si>
  <si>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</si>
  <si>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</si>
  <si>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</si>
  <si>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</si>
  <si>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</si>
  <si>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</si>
  <si>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</si>
  <si>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</si>
  <si>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</si>
  <si>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</si>
  <si>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</si>
  <si>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</si>
  <si>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</si>
  <si>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</si>
  <si>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</si>
  <si>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</si>
  <si>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</si>
  <si>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</si>
  <si>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</si>
  <si>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</si>
  <si>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</si>
  <si>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</si>
  <si>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</si>
  <si>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</si>
  <si>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</si>
  <si>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</si>
  <si>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</si>
  <si>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</si>
  <si>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</si>
  <si>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</si>
  <si>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</si>
  <si>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</si>
  <si>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</si>
  <si>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</si>
  <si>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</si>
  <si>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</si>
  <si>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</si>
  <si>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</si>
  <si>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</si>
  <si>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</si>
  <si>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</si>
  <si>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</si>
  <si>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</si>
  <si>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</si>
  <si>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</si>
  <si>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</si>
  <si>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</si>
  <si>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</si>
  <si>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</si>
  <si>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</si>
  <si>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</si>
  <si>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</si>
  <si>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</si>
  <si>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</si>
  <si>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</si>
  <si>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</si>
  <si>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</si>
  <si>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</si>
  <si>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</si>
  <si>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</si>
  <si>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</si>
  <si>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</si>
  <si>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</si>
  <si>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</si>
  <si>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</si>
  <si>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</si>
  <si>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</si>
  <si>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</si>
  <si>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</si>
  <si>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</si>
  <si>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</si>
  <si>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</si>
  <si>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</si>
  <si>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</si>
  <si>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</si>
  <si>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</si>
  <si>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</si>
  <si>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</si>
  <si>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</si>
  <si>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</si>
  <si>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</si>
  <si>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</si>
  <si>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</si>
  <si>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</si>
  <si>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</si>
  <si>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</si>
  <si>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</si>
  <si>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</si>
  <si>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</si>
  <si>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</si>
  <si>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</si>
  <si>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</si>
  <si>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</si>
  <si>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</si>
  <si>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</si>
  <si>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</si>
  <si>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</si>
  <si>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</si>
  <si>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</si>
  <si>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</si>
  <si>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</si>
  <si>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</si>
  <si>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</si>
  <si>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</si>
  <si>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</si>
  <si>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</si>
  <si>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</si>
  <si>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</si>
  <si>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</si>
  <si>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</si>
  <si>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</si>
  <si>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</si>
  <si>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</si>
  <si>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</si>
  <si>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</si>
  <si>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</si>
  <si>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</si>
  <si>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</si>
  <si>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</si>
  <si>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</si>
  <si>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</si>
  <si>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</si>
  <si>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</si>
  <si>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</si>
  <si>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</si>
  <si>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</si>
  <si>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</si>
  <si>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</si>
  <si>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</si>
  <si>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</si>
  <si>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</si>
  <si>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</si>
  <si>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</si>
  <si>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</si>
  <si>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</si>
  <si>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</si>
  <si>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</si>
  <si>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</si>
  <si>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</si>
  <si>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</si>
  <si>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</si>
  <si>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</si>
  <si>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</si>
  <si>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</si>
  <si>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</si>
  <si>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</si>
  <si>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</si>
  <si>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</si>
  <si>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</si>
  <si>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</si>
  <si>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</si>
  <si>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</si>
  <si>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</si>
  <si>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</si>
  <si>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</si>
  <si>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</si>
  <si>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</si>
  <si>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</si>
  <si>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</si>
  <si>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</si>
  <si>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</si>
  <si>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</si>
  <si>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</si>
  <si>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</si>
  <si>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</si>
  <si>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</si>
  <si>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</si>
  <si>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</si>
  <si>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</si>
  <si>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</si>
  <si>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</si>
  <si>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</si>
  <si>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</si>
  <si>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</si>
  <si>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</si>
  <si>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</si>
  <si>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</si>
  <si>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</si>
  <si>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</si>
  <si>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</si>
  <si>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</si>
  <si>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</si>
  <si>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</si>
  <si>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</si>
  <si>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</si>
  <si>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</si>
  <si>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</si>
  <si>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</si>
  <si>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</si>
  <si>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</si>
  <si>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</si>
  <si>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</si>
  <si>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</si>
  <si>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</si>
  <si>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</si>
  <si>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</si>
  <si>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</si>
  <si>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</si>
  <si>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</si>
  <si>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</si>
  <si>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</si>
  <si>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</si>
  <si>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</si>
  <si>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</si>
  <si>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</si>
  <si>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</si>
  <si>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</si>
  <si>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</si>
  <si>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</si>
  <si>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</si>
  <si>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</si>
  <si>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</si>
  <si>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</si>
  <si>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</si>
  <si>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</si>
  <si>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</si>
  <si>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</si>
  <si>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</si>
  <si>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</si>
  <si>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</si>
  <si>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</si>
  <si>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</si>
  <si>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</si>
  <si>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</si>
  <si>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</si>
  <si>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</si>
  <si>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</si>
  <si>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</si>
  <si>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</si>
  <si>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</si>
  <si>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</si>
  <si>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</si>
  <si>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</si>
  <si>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</si>
  <si>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</si>
  <si>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</si>
  <si>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</si>
  <si>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</si>
  <si>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</si>
  <si>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</si>
  <si>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</si>
  <si>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</si>
  <si>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</si>
  <si>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</si>
  <si>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</si>
  <si>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</si>
  <si>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</si>
  <si>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</si>
  <si>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</si>
  <si>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</si>
  <si>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</si>
  <si>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</si>
  <si>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</si>
  <si>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</si>
  <si>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</si>
  <si>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</si>
  <si>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</si>
  <si>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</si>
  <si>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</si>
  <si>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</si>
  <si>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</si>
  <si>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</si>
  <si>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</si>
  <si>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</si>
  <si>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</si>
  <si>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</si>
  <si>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</si>
  <si>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</si>
  <si>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</si>
  <si>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</si>
  <si>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</si>
  <si>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</si>
  <si>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</si>
  <si>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</si>
  <si>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</si>
  <si>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</si>
  <si>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</si>
  <si>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</si>
  <si>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</si>
  <si>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</si>
  <si>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</si>
  <si>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</si>
  <si>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</si>
  <si>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</si>
  <si>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</si>
  <si>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</si>
  <si>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</si>
  <si>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</si>
  <si>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</si>
  <si>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</si>
  <si>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</si>
  <si>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</si>
  <si>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</si>
  <si>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</si>
  <si>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</si>
  <si>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</si>
  <si>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</si>
  <si>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</si>
  <si>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</si>
  <si>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</si>
  <si>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</si>
  <si>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</si>
  <si>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</si>
  <si>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</si>
  <si>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</si>
  <si>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</si>
  <si>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</si>
  <si>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</si>
  <si>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</si>
  <si>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</si>
  <si>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</si>
  <si>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</si>
  <si>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</si>
  <si>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</si>
  <si>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</si>
  <si>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</si>
  <si>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</si>
  <si>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</si>
  <si>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</si>
  <si>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</si>
  <si>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</si>
  <si>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</si>
  <si>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</si>
  <si>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</si>
  <si>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</si>
  <si>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</si>
  <si>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</si>
  <si>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</si>
  <si>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</si>
  <si>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</si>
  <si>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</si>
  <si>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</si>
  <si>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</si>
  <si>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</si>
  <si>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</si>
  <si>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</si>
  <si>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</si>
  <si>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</si>
  <si>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</si>
  <si>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</si>
  <si>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</si>
  <si>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</si>
  <si>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</si>
  <si>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</si>
  <si>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</si>
  <si>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</si>
  <si>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</si>
  <si>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</si>
  <si>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</si>
  <si>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</si>
  <si>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</si>
  <si>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</si>
  <si>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</si>
  <si>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</si>
  <si>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</si>
  <si>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</si>
  <si>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</si>
  <si>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</si>
  <si>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</si>
  <si>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</si>
  <si>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</si>
  <si>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</si>
  <si>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</si>
  <si>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</si>
  <si>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</si>
  <si>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</si>
  <si>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</si>
  <si>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</si>
  <si>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</si>
  <si>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</si>
  <si>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</si>
  <si>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</si>
  <si>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</si>
  <si>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</si>
  <si>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</si>
  <si>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</si>
  <si>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</si>
  <si>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</si>
  <si>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</si>
  <si>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</si>
  <si>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</si>
  <si>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</si>
  <si>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</si>
  <si>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</si>
  <si>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</si>
  <si>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</si>
  <si>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</si>
  <si>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</si>
  <si>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</si>
  <si>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</si>
  <si>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</si>
  <si>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</si>
  <si>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</si>
  <si>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</si>
  <si>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</si>
  <si>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</si>
  <si>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</si>
  <si>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</si>
  <si>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</si>
  <si>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</si>
  <si>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</si>
  <si>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</si>
  <si>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</si>
  <si>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</si>
  <si>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</si>
  <si>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</si>
  <si>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</si>
  <si>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</si>
  <si>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</si>
  <si>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</si>
  <si>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</si>
  <si>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</si>
  <si>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</si>
  <si>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</si>
  <si>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</si>
  <si>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</si>
  <si>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</si>
  <si>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</si>
  <si>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</si>
  <si>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</si>
  <si>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</si>
  <si>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</si>
  <si>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</si>
  <si>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</si>
  <si>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</si>
  <si>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</si>
  <si>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</si>
  <si>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</si>
  <si>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</si>
  <si>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</si>
  <si>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</si>
  <si>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</si>
  <si>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</si>
  <si>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</si>
  <si>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</si>
  <si>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</si>
  <si>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</si>
  <si>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</si>
  <si>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</si>
  <si>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</si>
  <si>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</si>
  <si>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</si>
  <si>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</si>
  <si>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</si>
  <si>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</si>
  <si>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</si>
  <si>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</si>
  <si>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</si>
  <si>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</si>
  <si>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</si>
  <si>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</si>
  <si>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</si>
  <si>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</si>
  <si>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</si>
  <si>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</si>
  <si>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</si>
  <si>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</si>
  <si>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</si>
  <si>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</si>
  <si>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</si>
  <si>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</si>
  <si>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</si>
  <si>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</si>
  <si>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</si>
  <si>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</si>
  <si>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</si>
  <si>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</si>
  <si>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</si>
  <si>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</si>
  <si>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</si>
  <si>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</si>
  <si>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</si>
  <si>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</si>
  <si>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</si>
  <si>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</si>
  <si>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</si>
  <si>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</si>
  <si>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</si>
  <si>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</si>
  <si>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</si>
  <si>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</si>
  <si>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</si>
  <si>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</si>
  <si>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</si>
  <si>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</si>
  <si>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</si>
  <si>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</si>
  <si>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</si>
  <si>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</si>
  <si>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</si>
  <si>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</si>
  <si>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</si>
  <si>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</si>
  <si>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</si>
  <si>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</si>
  <si>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</si>
  <si>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</si>
  <si>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</si>
  <si>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</si>
  <si>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</si>
  <si>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</si>
  <si>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</si>
  <si>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</si>
  <si>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</si>
  <si>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</si>
  <si>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</si>
  <si>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</si>
  <si>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</si>
  <si>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</si>
  <si>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</si>
  <si>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</si>
  <si>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</si>
  <si>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</si>
  <si>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</si>
  <si>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</si>
  <si>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</si>
  <si>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</si>
  <si>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</si>
  <si>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</si>
  <si>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</si>
  <si>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</si>
  <si>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</si>
  <si>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</si>
  <si>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</si>
  <si>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</si>
  <si>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</si>
  <si>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</si>
  <si>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</si>
  <si>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</si>
  <si>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</si>
  <si>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</si>
  <si>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</si>
  <si>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</si>
  <si>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</si>
  <si>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</si>
  <si>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</si>
  <si>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</si>
  <si>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</si>
  <si>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</si>
  <si>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</si>
  <si>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</si>
  <si>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</si>
  <si>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</si>
  <si>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</si>
  <si>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</si>
  <si>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</si>
  <si>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</si>
  <si>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</si>
  <si>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</si>
  <si>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</si>
  <si>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</si>
  <si>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</si>
  <si>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</si>
  <si>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</si>
  <si>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</si>
  <si>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</si>
  <si>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</si>
  <si>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</si>
  <si>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</si>
  <si>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</si>
  <si>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</si>
  <si>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</si>
  <si>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</si>
  <si>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</si>
  <si>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</si>
  <si>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</si>
  <si>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</si>
  <si>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</si>
  <si>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</si>
  <si>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</si>
  <si>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</si>
  <si>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</si>
  <si>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</si>
  <si>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</si>
  <si>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</si>
  <si>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</si>
  <si>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</si>
  <si>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</si>
  <si>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</si>
  <si>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</si>
  <si>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</si>
  <si>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</si>
  <si>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</si>
  <si>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</si>
  <si>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</si>
  <si>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</si>
  <si>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</si>
  <si>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</si>
  <si>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</si>
  <si>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</si>
  <si>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</si>
  <si>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</si>
  <si>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</si>
  <si>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</si>
  <si>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</si>
  <si>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</si>
  <si>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</si>
  <si>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</si>
  <si>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</si>
  <si>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</si>
  <si>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</si>
  <si>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</si>
  <si>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</si>
  <si>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</si>
  <si>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</si>
  <si>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</si>
  <si>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</si>
  <si>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</si>
  <si>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</si>
  <si>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</si>
  <si>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</si>
  <si>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</si>
  <si>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</si>
  <si>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</si>
  <si>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</si>
  <si>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</si>
  <si>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</si>
  <si>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</si>
  <si>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</si>
  <si>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</si>
  <si>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</si>
  <si>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</si>
  <si>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</si>
  <si>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</si>
  <si>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</si>
  <si>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</si>
  <si>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</si>
  <si>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</si>
  <si>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</si>
  <si>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</si>
  <si>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</si>
  <si>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</si>
  <si>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</si>
  <si>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</si>
  <si>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</si>
  <si>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</si>
  <si>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</si>
  <si>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</si>
  <si>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</si>
  <si>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</si>
  <si>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</si>
  <si>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</si>
  <si>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</si>
  <si>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</si>
  <si>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</si>
  <si>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</si>
  <si>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</si>
  <si>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</si>
  <si>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</si>
  <si>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</si>
  <si>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</si>
  <si>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</si>
  <si>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</si>
  <si>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</si>
  <si>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</si>
  <si>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</si>
  <si>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</si>
  <si>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</si>
  <si>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</si>
  <si>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</si>
  <si>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</si>
  <si>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</si>
  <si>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</si>
  <si>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</si>
  <si>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</si>
  <si>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</si>
  <si>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</si>
  <si>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</si>
  <si>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</si>
  <si>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</si>
  <si>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</si>
  <si>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</si>
  <si>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</si>
  <si>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</si>
  <si>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</si>
  <si>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</si>
  <si>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</si>
  <si>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</si>
  <si>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</si>
  <si>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</si>
  <si>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</si>
  <si>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</si>
  <si>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</si>
  <si>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</si>
  <si>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</si>
  <si>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</si>
  <si>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</si>
  <si>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</si>
  <si>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</si>
  <si>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</si>
  <si>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</si>
  <si>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</si>
  <si>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</si>
  <si>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</si>
  <si>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</si>
  <si>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</si>
  <si>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</si>
  <si>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</si>
  <si>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</si>
  <si>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</si>
  <si>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</si>
  <si>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</si>
  <si>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</si>
  <si>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</si>
  <si>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</si>
  <si>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</si>
  <si>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</si>
  <si>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</si>
  <si>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</si>
  <si>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</si>
  <si>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</si>
  <si>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</si>
  <si>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</si>
  <si>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</si>
  <si>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</si>
  <si>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</si>
  <si>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</si>
  <si>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</si>
  <si>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</si>
  <si>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</si>
  <si>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</si>
  <si>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</si>
  <si>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</si>
  <si>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</si>
  <si>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</si>
  <si>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</si>
  <si>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</si>
  <si>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</si>
  <si>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</si>
  <si>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</si>
  <si>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</si>
  <si>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</si>
  <si>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</si>
  <si>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</si>
  <si>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</si>
  <si>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</si>
  <si>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</si>
  <si>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</si>
  <si>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</si>
  <si>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</si>
  <si>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</si>
  <si>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</si>
  <si>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</si>
  <si>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</si>
  <si>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</si>
  <si>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</si>
  <si>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</si>
  <si>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</si>
  <si>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</si>
  <si>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</si>
  <si>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</si>
  <si>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</si>
  <si>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</si>
  <si>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</si>
  <si>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</si>
  <si>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</si>
  <si>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</si>
  <si>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</si>
  <si>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</si>
  <si>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</si>
  <si>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</si>
  <si>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</si>
  <si>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</si>
  <si>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</si>
  <si>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</si>
  <si>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</si>
  <si>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</si>
  <si>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</si>
  <si>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</si>
  <si>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</si>
  <si>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</si>
  <si>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</si>
  <si>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</si>
  <si>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</si>
  <si>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</si>
  <si>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</si>
  <si>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</si>
  <si>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</si>
  <si>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</si>
  <si>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</si>
  <si>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</si>
  <si>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</si>
  <si>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</si>
  <si>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</si>
  <si>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</si>
  <si>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</si>
  <si>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</si>
  <si>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</si>
  <si>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</si>
  <si>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</si>
  <si>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</si>
  <si>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</si>
  <si>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</si>
  <si>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</si>
  <si>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</si>
  <si>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</si>
  <si>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</si>
  <si>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</si>
  <si>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</si>
  <si>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</si>
  <si>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</si>
  <si>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</si>
  <si>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</si>
  <si>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</si>
  <si>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</si>
  <si>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</si>
  <si>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</si>
  <si>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</si>
  <si>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</si>
  <si>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</si>
  <si>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</si>
  <si>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</si>
  <si>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</si>
  <si>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</si>
  <si>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</si>
  <si>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</si>
  <si>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</si>
  <si>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</si>
  <si>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</si>
  <si>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</si>
  <si>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</si>
  <si>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</si>
  <si>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</si>
  <si>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</si>
  <si>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</si>
  <si>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</si>
  <si>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</si>
  <si>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</si>
  <si>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</si>
  <si>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</si>
  <si>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</si>
  <si>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</si>
  <si>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</si>
  <si>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</si>
  <si>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</si>
  <si>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</si>
  <si>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</si>
  <si>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</si>
  <si>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</si>
  <si>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</si>
  <si>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</si>
  <si>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</si>
  <si>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</si>
  <si>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</si>
  <si>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</si>
  <si>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</si>
  <si>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</si>
  <si>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</si>
  <si>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</si>
  <si>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</si>
  <si>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</si>
  <si>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</si>
  <si>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</si>
  <si>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</si>
  <si>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</si>
  <si>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</si>
  <si>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</si>
  <si>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</si>
  <si>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</si>
  <si>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</si>
  <si>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</si>
  <si>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</si>
  <si>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</si>
  <si>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</si>
  <si>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</si>
  <si>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</si>
  <si>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</si>
  <si>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</si>
  <si>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</si>
  <si>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</si>
  <si>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</si>
  <si>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</si>
  <si>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</si>
  <si>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</si>
  <si>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</si>
  <si>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</si>
  <si>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</si>
  <si>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</si>
  <si>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</si>
  <si>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</si>
  <si>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</si>
  <si>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</si>
  <si>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</si>
  <si>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</si>
  <si>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</si>
  <si>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</si>
  <si>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</si>
  <si>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</si>
  <si>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</si>
  <si>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</si>
  <si>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</si>
  <si>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</si>
  <si>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</si>
  <si>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</si>
  <si>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</si>
  <si>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</si>
  <si>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</si>
  <si>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</si>
  <si>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</si>
  <si>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</si>
  <si>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</si>
  <si>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</si>
  <si>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</si>
  <si>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</si>
  <si>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</si>
  <si>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</si>
  <si>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</si>
  <si>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</si>
  <si>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</si>
  <si>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</si>
  <si>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</si>
  <si>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</si>
  <si>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</si>
  <si>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</si>
  <si>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</si>
  <si>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</si>
  <si>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</si>
  <si>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</si>
  <si>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</si>
  <si>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</si>
  <si>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</si>
  <si>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</si>
  <si>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</si>
  <si>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</si>
  <si>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</si>
  <si>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</si>
  <si>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</si>
  <si>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</si>
  <si>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</si>
  <si>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</si>
  <si>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</si>
  <si>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</si>
  <si>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</si>
  <si>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</si>
  <si>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</si>
  <si>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</si>
  <si>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</si>
  <si>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</si>
  <si>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</si>
  <si>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</si>
  <si>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</si>
  <si>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</si>
  <si>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</si>
  <si>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</si>
  <si>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</si>
  <si>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</si>
  <si>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</si>
  <si>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</si>
  <si>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</si>
  <si>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</si>
  <si>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</si>
  <si>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</si>
  <si>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</si>
  <si>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</si>
  <si>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</si>
  <si>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</si>
  <si>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</si>
  <si>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</si>
  <si>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</si>
  <si>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</si>
  <si>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</si>
  <si>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</si>
  <si>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</si>
  <si>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</si>
  <si>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</si>
  <si>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</si>
  <si>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</si>
  <si>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</si>
  <si>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</si>
  <si>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</si>
  <si>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</si>
  <si>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</si>
  <si>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</si>
  <si>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</si>
  <si>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</si>
  <si>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</si>
  <si>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</si>
  <si>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</si>
  <si>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</si>
  <si>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</si>
  <si>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</si>
  <si>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</si>
  <si>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</si>
  <si>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</si>
  <si>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</si>
  <si>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</si>
  <si>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</si>
  <si>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</si>
  <si>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</si>
  <si>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</si>
  <si>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</si>
  <si>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</si>
  <si>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</si>
  <si>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</si>
  <si>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</si>
  <si>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</si>
  <si>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</si>
  <si>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</si>
  <si>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</si>
  <si>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</si>
  <si>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</si>
  <si>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</si>
  <si>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</si>
  <si>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</si>
  <si>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</si>
  <si>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</si>
  <si>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</si>
  <si>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</si>
  <si>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</si>
  <si>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</si>
  <si>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</si>
  <si>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</si>
  <si>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</si>
  <si>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</si>
  <si>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</si>
  <si>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</si>
  <si>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</si>
  <si>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</si>
  <si>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</si>
  <si>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</si>
  <si>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</si>
  <si>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</si>
  <si>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</si>
  <si>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</si>
  <si>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</si>
  <si>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</si>
  <si>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</si>
  <si>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</si>
  <si>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</si>
  <si>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</si>
  <si>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</si>
  <si>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</si>
  <si>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</si>
  <si>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</si>
  <si>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</si>
  <si>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</si>
  <si>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</si>
  <si>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</si>
  <si>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</si>
  <si>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</si>
  <si>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</si>
  <si>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</si>
  <si>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</si>
  <si>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</si>
  <si>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</si>
  <si>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</si>
  <si>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</si>
  <si>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</si>
  <si>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</si>
  <si>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</si>
  <si>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</si>
  <si>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</si>
  <si>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</si>
  <si>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</si>
  <si>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</si>
  <si>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</si>
  <si>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</si>
  <si>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</si>
  <si>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</si>
  <si>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</si>
  <si>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</si>
  <si>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</si>
  <si>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</si>
  <si>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</si>
  <si>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</si>
  <si>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</si>
  <si>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</si>
  <si>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</si>
  <si>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</si>
  <si>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</si>
  <si>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</si>
  <si>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</si>
  <si>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</si>
  <si>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</si>
  <si>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</si>
  <si>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</si>
  <si>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</si>
  <si>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</si>
  <si>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</si>
  <si>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</si>
  <si>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</si>
  <si>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</si>
  <si>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</si>
  <si>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</si>
  <si>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</si>
  <si>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</si>
  <si>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</si>
  <si>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</si>
  <si>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</si>
  <si>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</si>
  <si>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</si>
  <si>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</si>
  <si>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</si>
  <si>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</si>
  <si>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</si>
  <si>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</si>
  <si>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</si>
  <si>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</si>
  <si>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</si>
  <si>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</si>
  <si>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</si>
  <si>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</si>
  <si>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</si>
  <si>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</si>
  <si>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</si>
  <si>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</si>
  <si>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</si>
  <si>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</si>
  <si>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</si>
  <si>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</si>
  <si>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</si>
  <si>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</si>
  <si>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</si>
  <si>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</si>
  <si>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</si>
  <si>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</si>
  <si>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</si>
  <si>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</si>
  <si>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</si>
  <si>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</si>
  <si>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</si>
  <si>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</si>
  <si>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</si>
  <si>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</si>
  <si>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</si>
  <si>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</si>
  <si>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</si>
  <si>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</si>
  <si>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</si>
  <si>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</si>
  <si>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</si>
  <si>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</si>
  <si>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</si>
  <si>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</si>
  <si>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</si>
  <si>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</si>
  <si>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</si>
  <si>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</si>
  <si>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</si>
  <si>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</si>
  <si>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</si>
  <si>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</si>
  <si>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</si>
  <si>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</si>
  <si>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</si>
  <si>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</si>
  <si>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</si>
  <si>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</si>
  <si>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</si>
  <si>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</si>
  <si>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</si>
  <si>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</si>
  <si>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</si>
  <si>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</si>
  <si>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</si>
  <si>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</si>
  <si>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</si>
  <si>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</si>
  <si>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</si>
  <si>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</si>
  <si>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</si>
  <si>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</si>
  <si>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</si>
  <si>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</si>
  <si>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</si>
  <si>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</si>
  <si>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</si>
  <si>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</si>
  <si>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</si>
  <si>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</si>
  <si>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</si>
  <si>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</si>
  <si>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</si>
  <si>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</si>
  <si>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</si>
  <si>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</si>
  <si>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</si>
  <si>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</si>
  <si>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</si>
  <si>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</si>
  <si>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</si>
  <si>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</si>
  <si>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</si>
  <si>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</si>
  <si>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</si>
  <si>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</si>
  <si>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</si>
  <si>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</si>
  <si>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</si>
  <si>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</si>
  <si>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</si>
  <si>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</si>
  <si>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</si>
  <si>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</si>
  <si>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</si>
  <si>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</si>
  <si>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</si>
  <si>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</si>
  <si>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</si>
  <si>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</si>
  <si>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</si>
  <si>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</si>
  <si>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</si>
  <si>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</si>
  <si>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</si>
  <si>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</si>
  <si>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</si>
  <si>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</si>
  <si>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</si>
  <si>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</si>
  <si>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</si>
  <si>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</si>
  <si>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</si>
  <si>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</si>
  <si>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</si>
  <si>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</si>
  <si>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</si>
  <si>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</si>
  <si>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</si>
  <si>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</si>
  <si>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</si>
  <si>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</si>
  <si>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</si>
  <si>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</si>
  <si>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</si>
  <si>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</si>
  <si>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</si>
  <si>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</si>
  <si>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</si>
  <si>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</si>
  <si>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</si>
  <si>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</si>
  <si>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</si>
  <si>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</si>
  <si>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</si>
  <si>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</si>
  <si>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</si>
  <si>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</si>
  <si>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</si>
  <si>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</si>
  <si>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</si>
  <si>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</si>
  <si>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</si>
  <si>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</si>
  <si>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</si>
  <si>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</si>
  <si>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</si>
  <si>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</si>
  <si>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</si>
  <si>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</si>
  <si>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</si>
  <si>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</si>
  <si>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</si>
  <si>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</si>
  <si>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</si>
  <si>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</si>
  <si>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</si>
  <si>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</si>
  <si>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</si>
  <si>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</si>
  <si>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</si>
  <si>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</si>
  <si>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</si>
  <si>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</si>
  <si>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</si>
  <si>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</si>
  <si>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</si>
  <si>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</si>
  <si>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</si>
  <si>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</si>
  <si>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</si>
  <si>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</si>
  <si>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</si>
  <si>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</si>
  <si>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</si>
  <si>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</si>
  <si>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</si>
  <si>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</si>
  <si>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</si>
  <si>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</si>
  <si>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</si>
  <si>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</si>
  <si>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</si>
  <si>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</si>
  <si>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</si>
  <si>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</si>
  <si>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</si>
  <si>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</si>
  <si>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</si>
  <si>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</si>
  <si>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</si>
  <si>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</si>
  <si>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</si>
  <si>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</si>
  <si>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</si>
  <si>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</si>
  <si>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</si>
  <si>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</si>
  <si>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</si>
  <si>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</si>
  <si>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</si>
  <si>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</si>
  <si>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</si>
  <si>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</si>
  <si>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</si>
  <si>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</si>
  <si>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</si>
  <si>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</si>
  <si>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</si>
  <si>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</si>
  <si>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</si>
  <si>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</si>
  <si>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</si>
  <si>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</si>
  <si>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</si>
  <si>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</si>
  <si>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</si>
  <si>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</si>
  <si>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</si>
  <si>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</si>
  <si>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</si>
  <si>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</si>
  <si>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</si>
  <si>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</si>
  <si>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</si>
  <si>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</si>
  <si>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</si>
  <si>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</si>
  <si>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</si>
  <si>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</si>
  <si>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</si>
  <si>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</si>
  <si>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</si>
  <si>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</si>
  <si>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</si>
  <si>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</si>
  <si>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</si>
  <si>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</si>
  <si>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</si>
  <si>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</si>
  <si>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</si>
  <si>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</si>
  <si>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</si>
  <si>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</si>
  <si>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</si>
  <si>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</si>
  <si>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</si>
  <si>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</si>
  <si>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</si>
  <si>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</si>
  <si>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</si>
  <si>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</si>
  <si>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</si>
  <si>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</si>
  <si>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</si>
  <si>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</si>
  <si>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</si>
  <si>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</si>
  <si>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</si>
  <si>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</si>
  <si>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</si>
  <si>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</si>
  <si>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</si>
  <si>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</si>
  <si>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</si>
  <si>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</si>
  <si>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</si>
  <si>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</si>
  <si>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</si>
  <si>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</si>
  <si>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</si>
  <si>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</si>
  <si>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</si>
  <si>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</si>
  <si>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</si>
  <si>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</si>
  <si>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</si>
  <si>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</si>
  <si>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</si>
  <si>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</si>
  <si>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</si>
  <si>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</si>
  <si>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</si>
  <si>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</si>
  <si>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</si>
  <si>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</si>
  <si>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</si>
  <si>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</si>
  <si>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</si>
  <si>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</si>
  <si>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</si>
  <si>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</si>
  <si>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</si>
  <si>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</si>
  <si>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</si>
  <si>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</si>
  <si>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</si>
  <si>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</si>
  <si>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</si>
  <si>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</si>
  <si>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</si>
  <si>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</si>
  <si>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</si>
  <si>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</si>
  <si>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</si>
  <si>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</si>
  <si>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</si>
  <si>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</si>
  <si>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</si>
  <si>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</si>
  <si>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</si>
  <si>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</si>
  <si>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</si>
  <si>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</si>
  <si>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</si>
  <si>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</si>
  <si>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</si>
  <si>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</si>
  <si>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</si>
  <si>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</si>
  <si>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</si>
  <si>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</si>
  <si>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</si>
  <si>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</si>
  <si>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</si>
  <si>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</si>
  <si>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</si>
  <si>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</si>
  <si>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</si>
  <si>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</si>
  <si>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</si>
  <si>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</si>
  <si>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</si>
  <si>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</si>
  <si>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</si>
  <si>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</si>
  <si>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</si>
  <si>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</si>
  <si>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</si>
  <si>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</si>
  <si>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</si>
  <si>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</si>
  <si>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</si>
  <si>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</si>
  <si>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</si>
  <si>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</si>
  <si>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</si>
  <si>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</si>
  <si>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</si>
  <si>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</si>
  <si>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</si>
  <si>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</si>
  <si>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</si>
  <si>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</si>
  <si>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</si>
  <si>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</si>
  <si>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</si>
  <si>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</si>
  <si>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</si>
  <si>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</si>
  <si>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</si>
  <si>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</si>
  <si>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</si>
  <si>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</si>
  <si>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</si>
  <si>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</si>
  <si>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</si>
  <si>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</si>
  <si>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</si>
  <si>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</si>
  <si>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</si>
  <si>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</si>
  <si>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</si>
  <si>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</si>
  <si>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</si>
  <si>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</si>
  <si>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</si>
  <si>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</si>
  <si>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</si>
  <si>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</si>
  <si>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</si>
  <si>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</si>
  <si>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</si>
  <si>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</si>
  <si>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</si>
  <si>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</si>
  <si>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</si>
  <si>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</si>
  <si>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</si>
  <si>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</si>
  <si>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</si>
  <si>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</si>
  <si>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</si>
  <si>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</si>
  <si>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</si>
  <si>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</si>
  <si>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</si>
  <si>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</si>
  <si>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</si>
  <si>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</si>
  <si>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</si>
  <si>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</si>
  <si>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</si>
  <si>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</si>
  <si>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</si>
  <si>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</si>
  <si>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</si>
  <si>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</si>
  <si>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</si>
  <si>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</si>
  <si>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</si>
  <si>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</si>
  <si>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</si>
  <si>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</si>
  <si>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</si>
  <si>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</si>
  <si>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</si>
  <si>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</si>
  <si>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</si>
  <si>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</si>
  <si>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</si>
  <si>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</si>
  <si>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</si>
  <si>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</si>
  <si>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</si>
  <si>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</si>
  <si>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</si>
  <si>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</si>
  <si>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</si>
  <si>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</si>
  <si>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</si>
  <si>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</si>
  <si>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</si>
  <si>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</si>
  <si>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</si>
  <si>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</si>
  <si>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</si>
  <si>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</si>
  <si>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</si>
  <si>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</si>
  <si>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</si>
  <si>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</si>
  <si>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</si>
  <si>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</si>
  <si>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</si>
  <si>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</si>
  <si>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</si>
  <si>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</si>
  <si>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</si>
  <si>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</si>
  <si>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</si>
  <si>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</si>
  <si>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</si>
  <si>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</si>
  <si>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</si>
  <si>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</si>
  <si>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</si>
  <si>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</si>
  <si>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</si>
  <si>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</si>
  <si>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</si>
  <si>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</si>
  <si>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</si>
  <si>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</si>
  <si>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</si>
  <si>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</si>
  <si>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</si>
  <si>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</si>
  <si>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</si>
  <si>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</si>
  <si>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</si>
  <si>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</si>
  <si>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</si>
  <si>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</si>
  <si>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</si>
  <si>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</si>
  <si>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</si>
  <si>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</si>
  <si>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</si>
  <si>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</si>
  <si>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</si>
  <si>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</si>
  <si>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</si>
  <si>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</si>
  <si>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</si>
  <si>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</si>
  <si>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</si>
  <si>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</si>
  <si>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</si>
  <si>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</si>
  <si>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</si>
  <si>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</si>
  <si>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</si>
  <si>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</si>
  <si>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</si>
  <si>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</si>
  <si>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</si>
  <si>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</si>
  <si>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</si>
  <si>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</si>
  <si>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</si>
  <si>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</si>
  <si>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</si>
  <si>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</si>
  <si>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</si>
  <si>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</si>
  <si>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</si>
  <si>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</si>
  <si>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</si>
  <si>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</si>
  <si>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</si>
  <si>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</si>
  <si>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</si>
  <si>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</si>
  <si>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</si>
  <si>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</si>
  <si>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</si>
  <si>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</si>
  <si>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</si>
  <si>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</si>
  <si>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</si>
  <si>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</si>
  <si>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</si>
  <si>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</si>
  <si>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</si>
  <si>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</si>
  <si>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</si>
  <si>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</si>
  <si>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</si>
  <si>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</si>
  <si>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</si>
  <si>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</si>
  <si>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</si>
  <si>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</si>
  <si>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</si>
  <si>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</si>
  <si>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</si>
  <si>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</si>
  <si>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</si>
  <si>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</si>
  <si>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</si>
  <si>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</si>
  <si>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</si>
  <si>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</si>
  <si>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</si>
  <si>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</si>
  <si>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</si>
  <si>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</si>
  <si>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</si>
  <si>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</si>
  <si>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</si>
  <si>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</si>
  <si>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</si>
  <si>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</si>
  <si>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</si>
  <si>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</si>
  <si>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</si>
  <si>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</si>
  <si>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</si>
  <si>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</si>
  <si>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</si>
  <si>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</si>
  <si>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</si>
  <si>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</si>
  <si>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</si>
  <si>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</si>
  <si>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</si>
  <si>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</si>
  <si>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</si>
  <si>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</si>
  <si>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</si>
  <si>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</si>
  <si>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</si>
  <si>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</si>
  <si>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</si>
  <si>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</si>
  <si>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</si>
  <si>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</si>
  <si>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</si>
  <si>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</si>
  <si>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</si>
  <si>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</si>
  <si>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</si>
  <si>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</si>
  <si>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</si>
  <si>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</si>
  <si>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</si>
  <si>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</si>
  <si>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</si>
  <si>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</si>
  <si>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</si>
  <si>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</si>
  <si>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</si>
  <si>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</si>
  <si>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</si>
  <si>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</si>
  <si>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</si>
  <si>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</si>
  <si>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</si>
  <si>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</si>
  <si>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</si>
  <si>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</si>
  <si>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</si>
  <si>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</si>
  <si>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</si>
  <si>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</si>
  <si>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</si>
  <si>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</si>
  <si>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</si>
  <si>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</si>
  <si>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</si>
  <si>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</si>
  <si>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</si>
  <si>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</si>
  <si>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</si>
  <si>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</si>
  <si>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</si>
  <si>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</si>
  <si>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</si>
  <si>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</si>
  <si>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</si>
  <si>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</si>
  <si>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</si>
  <si>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</si>
  <si>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</si>
  <si>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</si>
  <si>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</si>
  <si>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</si>
  <si>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</si>
  <si>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</si>
  <si>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</si>
  <si>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</si>
  <si>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</si>
  <si>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</si>
  <si>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</si>
  <si>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</si>
  <si>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</si>
  <si>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</si>
  <si>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</si>
  <si>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</si>
  <si>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</si>
  <si>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</si>
  <si>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</si>
  <si>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</si>
  <si>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</si>
  <si>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</si>
  <si>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</si>
  <si>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</si>
  <si>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</si>
  <si>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</si>
  <si>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</si>
  <si>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</si>
  <si>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</si>
  <si>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</si>
  <si>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</si>
  <si>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</si>
  <si>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</si>
  <si>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</si>
  <si>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</si>
  <si>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</si>
  <si>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</si>
  <si>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</si>
  <si>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</si>
  <si>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</si>
  <si>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</si>
  <si>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</si>
  <si>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</si>
  <si>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</si>
  <si>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</si>
  <si>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</si>
  <si>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</si>
  <si>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</si>
  <si>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</si>
  <si>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</si>
  <si>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</si>
  <si>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</si>
  <si>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</si>
  <si>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</si>
  <si>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</si>
  <si>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</si>
  <si>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</si>
  <si>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</si>
  <si>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</si>
  <si>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</si>
  <si>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</si>
  <si>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</si>
  <si>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</si>
  <si>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</si>
  <si>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</si>
  <si>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</si>
  <si>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</si>
  <si>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</si>
  <si>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</si>
  <si>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</si>
  <si>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</si>
  <si>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</si>
  <si>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</si>
  <si>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</si>
  <si>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</si>
  <si>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</si>
  <si>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</si>
  <si>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</si>
  <si>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</si>
  <si>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</si>
  <si>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</si>
  <si>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</si>
  <si>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</si>
  <si>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</si>
  <si>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</si>
  <si>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</si>
  <si>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</si>
  <si>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</si>
  <si>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</si>
  <si>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</si>
  <si>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</si>
  <si>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</si>
  <si>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</si>
  <si>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</si>
  <si>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</si>
  <si>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</si>
  <si>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</si>
  <si>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</si>
  <si>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</si>
  <si>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</si>
  <si>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</si>
  <si>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</si>
  <si>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</si>
  <si>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</si>
  <si>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</si>
  <si>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</si>
  <si>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</si>
  <si>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</si>
  <si>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</si>
  <si>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</si>
  <si>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</si>
  <si>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</si>
  <si>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</si>
  <si>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</si>
  <si>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</si>
  <si>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</si>
  <si>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</si>
  <si>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</si>
  <si>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</si>
  <si>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</si>
  <si>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</si>
  <si>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</si>
  <si>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</si>
  <si>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</si>
  <si>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</si>
  <si>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</si>
  <si>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</si>
  <si>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</si>
  <si>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</si>
  <si>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</si>
  <si>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</si>
  <si>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</si>
  <si>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</si>
  <si>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</si>
  <si>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</si>
  <si>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</si>
  <si>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</si>
  <si>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</si>
  <si>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</si>
  <si>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</si>
  <si>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</si>
  <si>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</si>
  <si>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</si>
  <si>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</si>
  <si>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</si>
  <si>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</si>
  <si>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</si>
  <si>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</si>
  <si>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</si>
  <si>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</si>
  <si>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</si>
  <si>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</si>
  <si>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</si>
  <si>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</si>
  <si>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</si>
  <si>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</si>
  <si>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</si>
  <si>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</si>
  <si>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</si>
  <si>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</si>
  <si>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</si>
  <si>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</si>
  <si>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</si>
  <si>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</si>
  <si>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</si>
  <si>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</si>
  <si>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</si>
  <si>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</si>
  <si>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</si>
  <si>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</si>
  <si>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</si>
  <si>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</si>
  <si>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</si>
  <si>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</si>
  <si>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</si>
  <si>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</si>
  <si>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</si>
  <si>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</si>
  <si>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</si>
  <si>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</si>
  <si>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</si>
  <si>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</si>
  <si>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</si>
  <si>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</si>
  <si>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</si>
  <si>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</si>
  <si>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</si>
  <si>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</si>
  <si>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</si>
  <si>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</si>
  <si>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</si>
  <si>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</si>
  <si>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</si>
  <si>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</si>
  <si>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</si>
  <si>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</si>
  <si>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</si>
  <si>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</si>
  <si>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</si>
  <si>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</si>
  <si>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</si>
  <si>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</si>
  <si>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</si>
  <si>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</si>
  <si>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</si>
  <si>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</si>
  <si>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</si>
  <si>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</si>
  <si>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</si>
  <si>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</si>
  <si>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</si>
  <si>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</si>
  <si>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</si>
  <si>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</si>
  <si>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</si>
  <si>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</si>
  <si>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</si>
  <si>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</si>
  <si>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</si>
  <si>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</si>
  <si>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</si>
  <si>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</si>
  <si>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</si>
  <si>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</si>
  <si>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</si>
  <si>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</si>
  <si>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</si>
  <si>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</si>
  <si>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</si>
  <si>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</si>
  <si>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</si>
  <si>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</si>
  <si>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</si>
  <si>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</si>
  <si>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</si>
  <si>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</si>
  <si>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</si>
  <si>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</si>
  <si>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</si>
  <si>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</si>
  <si>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</si>
  <si>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</si>
  <si>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</si>
  <si>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</si>
  <si>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</si>
  <si>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</si>
  <si>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</si>
  <si>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</si>
  <si>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</si>
  <si>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</si>
  <si>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</si>
  <si>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</si>
  <si>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</si>
  <si>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</si>
  <si>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</si>
  <si>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</si>
  <si>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</si>
  <si>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</si>
  <si>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</si>
  <si>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</si>
  <si>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</si>
  <si>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</si>
  <si>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</si>
  <si>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</si>
  <si>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</si>
  <si>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</si>
  <si>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</si>
  <si>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</si>
  <si>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</si>
  <si>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</si>
  <si>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</si>
  <si>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</si>
  <si>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</si>
  <si>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</si>
  <si>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</si>
  <si>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</si>
  <si>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</si>
  <si>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</si>
  <si>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</si>
  <si>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</si>
  <si>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</si>
  <si>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</si>
  <si>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</si>
  <si>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</si>
  <si>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</si>
  <si>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</si>
  <si>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</si>
  <si>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</si>
  <si>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</si>
  <si>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</si>
  <si>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</si>
  <si>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</si>
  <si>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</si>
  <si>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</si>
  <si>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</si>
  <si>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</si>
  <si>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</si>
  <si>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</si>
  <si>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</si>
  <si>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</si>
  <si>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</si>
  <si>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</si>
  <si>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</si>
  <si>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</si>
  <si>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</si>
  <si>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</si>
  <si>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</si>
  <si>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</si>
  <si>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</si>
  <si>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</si>
  <si>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</si>
  <si>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</si>
  <si>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</si>
  <si>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</si>
  <si>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</si>
  <si>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</si>
  <si>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</si>
  <si>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</si>
  <si>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</si>
  <si>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</si>
  <si>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</si>
  <si>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</si>
  <si>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</si>
  <si>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</si>
  <si>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</si>
  <si>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</si>
  <si>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</si>
  <si>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</si>
  <si>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</si>
  <si>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</si>
  <si>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</si>
  <si>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</si>
  <si>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</si>
  <si>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</si>
  <si>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</si>
  <si>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</si>
  <si>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</si>
  <si>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</si>
  <si>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</si>
  <si>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</si>
  <si>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</si>
  <si>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</si>
  <si>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</si>
  <si>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</si>
  <si>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</si>
  <si>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</si>
  <si>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</si>
  <si>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</si>
  <si>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</si>
  <si>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</si>
  <si>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</si>
  <si>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</si>
  <si>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</si>
  <si>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</si>
  <si>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</si>
  <si>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</si>
  <si>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</si>
  <si>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</si>
  <si>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</si>
  <si>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</si>
  <si>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</si>
  <si>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</si>
  <si>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</si>
  <si>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</si>
  <si>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</si>
  <si>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</si>
  <si>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</si>
  <si>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</si>
  <si>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</si>
  <si>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</si>
  <si>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</si>
  <si>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</si>
  <si>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</si>
  <si>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</si>
  <si>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</si>
  <si>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</si>
  <si>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</si>
  <si>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</si>
  <si>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</si>
  <si>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</si>
  <si>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</si>
  <si>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</si>
  <si>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</si>
  <si>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</si>
  <si>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</si>
  <si>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</si>
  <si>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</si>
  <si>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</si>
  <si>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</si>
  <si>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</si>
  <si>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</si>
  <si>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</si>
  <si>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</si>
  <si>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</si>
  <si>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</si>
  <si>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</si>
  <si>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</si>
  <si>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</si>
  <si>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</si>
  <si>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</si>
  <si>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</si>
  <si>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</si>
  <si>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</si>
  <si>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</si>
  <si>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</si>
  <si>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</si>
  <si>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</si>
  <si>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</si>
  <si>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</si>
  <si>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</si>
  <si>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</si>
  <si>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</si>
  <si>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</si>
  <si>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</si>
  <si>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</si>
  <si>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</si>
  <si>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</si>
  <si>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</si>
  <si>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</si>
  <si>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</si>
  <si>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</si>
  <si>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</si>
  <si>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</si>
  <si>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</si>
  <si>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</si>
  <si>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</si>
  <si>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</si>
  <si>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</si>
  <si>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</si>
  <si>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</si>
  <si>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</si>
  <si>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</si>
  <si>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</si>
  <si>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</si>
  <si>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</si>
  <si>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</si>
  <si>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</si>
  <si>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</si>
  <si>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</si>
  <si>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</si>
  <si>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</si>
  <si>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</si>
  <si>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</si>
  <si>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</si>
  <si>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</si>
  <si>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</si>
  <si>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</si>
  <si>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</si>
  <si>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</si>
  <si>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</si>
  <si>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</si>
  <si>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</si>
  <si>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</si>
  <si>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</si>
  <si>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</si>
  <si>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</si>
  <si>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</si>
  <si>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</si>
  <si>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</si>
  <si>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</si>
  <si>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</si>
  <si>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</si>
  <si>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</si>
  <si>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</si>
  <si>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</si>
  <si>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</si>
  <si>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</si>
  <si>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</si>
  <si>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</si>
  <si>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</si>
  <si>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</si>
  <si>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</si>
  <si>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</si>
  <si>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</si>
  <si>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</si>
  <si>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</si>
  <si>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</si>
  <si>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</si>
  <si>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</si>
  <si>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</si>
  <si>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</si>
  <si>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</si>
  <si>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</si>
  <si>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</si>
  <si>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</si>
  <si>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</si>
  <si>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</si>
  <si>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</si>
  <si>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</si>
  <si>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</si>
  <si>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</si>
  <si>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</si>
  <si>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</si>
  <si>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</si>
  <si>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</si>
  <si>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</si>
  <si>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</si>
  <si>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</si>
  <si>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</si>
  <si>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</si>
  <si>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</si>
  <si>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</si>
  <si>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</si>
  <si>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</si>
  <si>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</si>
  <si>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</si>
  <si>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</si>
  <si>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</si>
  <si>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</si>
  <si>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</si>
  <si>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</si>
  <si>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</si>
  <si>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</si>
  <si>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</si>
  <si>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</si>
  <si>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</si>
  <si>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</si>
  <si>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</si>
  <si>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</si>
  <si>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</si>
  <si>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</si>
  <si>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</si>
  <si>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</si>
  <si>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</si>
  <si>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</si>
  <si>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</si>
  <si>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</si>
  <si>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</si>
  <si>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</si>
  <si>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</si>
  <si>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</si>
  <si>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</si>
  <si>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</si>
  <si>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</si>
  <si>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</si>
  <si>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</si>
  <si>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</si>
  <si>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</si>
  <si>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</si>
  <si>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</si>
  <si>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</si>
  <si>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</si>
  <si>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</si>
  <si>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</si>
  <si>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</si>
  <si>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</si>
  <si>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</si>
  <si>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</si>
  <si>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</si>
  <si>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</si>
  <si>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</si>
  <si>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</si>
  <si>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</si>
  <si>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</si>
  <si>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</si>
  <si>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</si>
  <si>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</si>
  <si>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</si>
  <si>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</si>
  <si>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</si>
  <si>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</si>
  <si>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</si>
  <si>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</si>
  <si>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</si>
  <si>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</si>
  <si>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</si>
  <si>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</si>
  <si>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</si>
  <si>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</si>
  <si>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</si>
  <si>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</si>
  <si>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</si>
  <si>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</si>
  <si>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</si>
  <si>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</si>
  <si>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</si>
  <si>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</si>
  <si>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</si>
  <si>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</si>
  <si>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</si>
  <si>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</si>
  <si>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</si>
  <si>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</si>
  <si>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</si>
  <si>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</si>
  <si>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</si>
  <si>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</si>
  <si>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</si>
  <si>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</si>
  <si>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</si>
  <si>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</si>
  <si>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</si>
  <si>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</si>
  <si>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</si>
  <si>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</si>
  <si>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</si>
  <si>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</si>
  <si>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</si>
  <si>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</si>
  <si>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</si>
  <si>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</si>
  <si>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</si>
  <si>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</si>
  <si>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</si>
  <si>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</si>
  <si>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</si>
  <si>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</si>
  <si>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</si>
  <si>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</si>
  <si>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</si>
  <si>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</si>
  <si>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</si>
  <si>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</si>
  <si>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</si>
  <si>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</si>
  <si>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</si>
  <si>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</si>
  <si>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</si>
  <si>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</si>
  <si>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</si>
  <si>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</si>
  <si>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</si>
  <si>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</si>
  <si>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</si>
  <si>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</si>
  <si>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</si>
  <si>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</si>
  <si>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</si>
  <si>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</si>
  <si>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</si>
  <si>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</si>
  <si>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</si>
  <si>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</si>
  <si>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</si>
  <si>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</si>
  <si>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</si>
  <si>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</si>
  <si>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</si>
  <si>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</si>
  <si>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</si>
  <si>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</si>
  <si>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</si>
  <si>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</si>
  <si>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</si>
  <si>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</si>
  <si>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</si>
  <si>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</si>
  <si>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</si>
  <si>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</si>
  <si>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</si>
  <si>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</si>
  <si>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</si>
  <si>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</si>
  <si>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</si>
  <si>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</si>
  <si>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</si>
  <si>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</si>
  <si>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</si>
  <si>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</si>
  <si>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</si>
  <si>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</si>
  <si>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</si>
  <si>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</si>
  <si>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</si>
  <si>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</si>
  <si>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</si>
  <si>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</si>
  <si>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</si>
  <si>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</si>
  <si>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</si>
  <si>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</si>
  <si>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</si>
  <si>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</si>
  <si>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</si>
  <si>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</si>
  <si>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</si>
  <si>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</si>
  <si>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</si>
  <si>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</si>
  <si>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</si>
  <si>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</si>
  <si>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</si>
  <si>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</si>
  <si>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</si>
  <si>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</si>
  <si>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</si>
  <si>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</si>
  <si>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</si>
  <si>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</si>
  <si>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</si>
  <si>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</si>
  <si>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</si>
  <si>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</si>
  <si>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</si>
  <si>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</si>
  <si>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</si>
  <si>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</si>
  <si>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</si>
  <si>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</si>
  <si>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</si>
  <si>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</si>
  <si>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</si>
  <si>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</si>
  <si>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</si>
  <si>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</si>
  <si>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</si>
  <si>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</si>
  <si>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</si>
  <si>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</si>
  <si>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</si>
  <si>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</si>
  <si>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</si>
  <si>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</si>
  <si>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</si>
  <si>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</si>
  <si>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</si>
  <si>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</si>
  <si>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</si>
  <si>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</si>
  <si>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</si>
  <si>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</si>
  <si>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</si>
  <si>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</si>
  <si>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</si>
  <si>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</si>
  <si>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</si>
  <si>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</si>
  <si>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</si>
  <si>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</si>
  <si>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</si>
  <si>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</si>
  <si>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</si>
  <si>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</si>
  <si>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</si>
  <si>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</si>
  <si>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</si>
  <si>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</si>
  <si>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</si>
  <si>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</si>
  <si>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</si>
  <si>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</si>
  <si>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</si>
  <si>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</si>
  <si>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</si>
  <si>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</si>
  <si>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</si>
  <si>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</si>
  <si>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</si>
  <si>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</si>
  <si>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</si>
  <si>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</si>
  <si>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</si>
  <si>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</si>
  <si>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</si>
  <si>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</si>
  <si>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</si>
  <si>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</si>
  <si>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</si>
  <si>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</si>
  <si>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</si>
  <si>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</si>
  <si>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</si>
  <si>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</si>
  <si>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</si>
  <si>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</si>
  <si>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</si>
  <si>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</si>
  <si>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</si>
  <si>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</si>
  <si>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</si>
  <si>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</si>
  <si>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</si>
  <si>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</si>
  <si>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</si>
  <si>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</si>
  <si>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</si>
  <si>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</si>
  <si>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</si>
  <si>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</si>
  <si>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</si>
  <si>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</si>
  <si>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</si>
  <si>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</si>
  <si>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</si>
  <si>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</si>
  <si>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</si>
  <si>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</si>
  <si>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</si>
  <si>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</si>
  <si>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</si>
  <si>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</si>
  <si>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</si>
  <si>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</si>
  <si>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</si>
  <si>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</si>
  <si>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</si>
  <si>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</si>
  <si>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</si>
  <si>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</si>
  <si>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</si>
  <si>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</si>
  <si>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</si>
  <si>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</si>
  <si>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</si>
  <si>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</si>
  <si>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</si>
  <si>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</si>
  <si>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</si>
  <si>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</si>
  <si>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</si>
  <si>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</si>
  <si>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</si>
  <si>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</si>
  <si>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</si>
  <si>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</si>
  <si>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</si>
  <si>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</si>
  <si>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</si>
  <si>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</si>
  <si>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</si>
  <si>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</si>
  <si>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</si>
  <si>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</si>
  <si>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</si>
  <si>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</si>
  <si>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</si>
  <si>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</si>
  <si>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</si>
  <si>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</si>
  <si>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</si>
  <si>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</si>
  <si>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</si>
  <si>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</si>
  <si>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</si>
  <si>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</si>
  <si>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</si>
  <si>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</si>
  <si>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</si>
  <si>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</si>
  <si>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</si>
  <si>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</si>
  <si>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</si>
  <si>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</si>
  <si>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</si>
  <si>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</si>
  <si>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</si>
  <si>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</si>
  <si>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</si>
  <si>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</si>
  <si>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</si>
  <si>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</si>
  <si>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</si>
  <si>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</si>
  <si>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</si>
  <si>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</si>
  <si>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</si>
  <si>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</si>
  <si>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</si>
  <si>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</si>
  <si>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</si>
  <si>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</si>
  <si>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</si>
  <si>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</si>
  <si>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</si>
  <si>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</si>
  <si>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</si>
  <si>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</si>
  <si>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</si>
  <si>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</si>
  <si>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</si>
  <si>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</si>
  <si>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</si>
  <si>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</si>
  <si>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</si>
  <si>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</si>
  <si>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</si>
  <si>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</si>
  <si>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</si>
  <si>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</si>
  <si>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</si>
  <si>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</si>
  <si>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</si>
  <si>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</si>
  <si>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</si>
  <si>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</si>
  <si>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</si>
  <si>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</si>
  <si>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</si>
  <si>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</si>
  <si>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</si>
  <si>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</si>
  <si>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</si>
  <si>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</si>
  <si>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</si>
  <si>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</si>
  <si>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</si>
  <si>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</si>
  <si>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</si>
  <si>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</si>
  <si>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</si>
  <si>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</si>
  <si>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</si>
  <si>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</si>
  <si>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</si>
  <si>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</si>
  <si>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</si>
  <si>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</si>
  <si>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</si>
  <si>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</si>
  <si>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</si>
  <si>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</si>
  <si>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</si>
  <si>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</si>
  <si>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</si>
  <si>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</si>
  <si>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</si>
  <si>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</si>
  <si>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</si>
  <si>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</si>
  <si>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</si>
  <si>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</si>
  <si>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</si>
  <si>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</si>
  <si>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</si>
  <si>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</si>
  <si>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</si>
  <si>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</si>
  <si>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</si>
  <si>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</si>
  <si>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</si>
  <si>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</si>
  <si>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</si>
  <si>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</si>
  <si>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</si>
  <si>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</si>
  <si>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</si>
  <si>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</si>
  <si>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</si>
  <si>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</si>
  <si>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</si>
  <si>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</si>
  <si>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</si>
  <si>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</si>
  <si>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</si>
  <si>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</si>
  <si>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</si>
  <si>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</si>
  <si>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</si>
  <si>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</si>
  <si>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</si>
  <si>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</si>
  <si>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</si>
  <si>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</si>
  <si>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</si>
  <si>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</si>
  <si>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</si>
  <si>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</si>
  <si>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</si>
  <si>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</si>
  <si>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</si>
  <si>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</si>
  <si>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</si>
  <si>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</si>
  <si>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</si>
  <si>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</si>
  <si>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</si>
  <si>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</si>
  <si>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</si>
  <si>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</si>
  <si>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</si>
  <si>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</si>
  <si>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</si>
  <si>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</si>
  <si>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</si>
  <si>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</si>
  <si>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</si>
  <si>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</si>
  <si>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</si>
  <si>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</si>
  <si>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</si>
  <si>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</si>
  <si>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</si>
  <si>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</si>
  <si>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</si>
  <si>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</si>
  <si>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</si>
  <si>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</si>
  <si>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</si>
  <si>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</si>
  <si>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</si>
  <si>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</si>
  <si>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</si>
  <si>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</si>
  <si>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</si>
  <si>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</si>
  <si>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</si>
  <si>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</si>
  <si>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</si>
  <si>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</si>
  <si>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</si>
  <si>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</si>
  <si>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</si>
  <si>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</si>
  <si>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</si>
  <si>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</si>
  <si>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</si>
  <si>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</si>
  <si>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</si>
  <si>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</si>
  <si>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</si>
  <si>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</si>
  <si>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</si>
  <si>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</si>
  <si>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</si>
  <si>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</si>
  <si>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</si>
  <si>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</si>
  <si>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</si>
  <si>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</si>
  <si>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</si>
  <si>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</si>
  <si>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</si>
  <si>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</si>
  <si>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</si>
  <si>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</si>
  <si>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</si>
  <si>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</si>
  <si>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</si>
  <si>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</si>
  <si>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</si>
  <si>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</si>
  <si>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</si>
  <si>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</si>
  <si>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</si>
  <si>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</si>
  <si>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</si>
  <si>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</si>
  <si>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</si>
  <si>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</si>
  <si>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</si>
  <si>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</si>
  <si>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</si>
  <si>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</si>
  <si>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</si>
  <si>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</si>
  <si>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</si>
  <si>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</si>
  <si>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</si>
  <si>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</si>
  <si>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</si>
  <si>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</si>
  <si>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</si>
  <si>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</si>
  <si>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</si>
  <si>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</si>
  <si>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</si>
  <si>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</si>
  <si>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</si>
  <si>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</si>
  <si>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</si>
  <si>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</si>
  <si>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</si>
  <si>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</si>
  <si>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</si>
  <si>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</si>
  <si>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</si>
  <si>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</si>
  <si>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</si>
  <si>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</si>
  <si>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</si>
  <si>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</si>
  <si>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</si>
  <si>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</si>
  <si>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</si>
  <si>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</si>
  <si>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</si>
  <si>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</si>
  <si>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</si>
  <si>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</si>
  <si>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</si>
  <si>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</si>
  <si>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</si>
  <si>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</si>
  <si>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</si>
  <si>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</si>
  <si>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</si>
  <si>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</si>
  <si>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</si>
  <si>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</si>
  <si>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</si>
  <si>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</si>
  <si>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</si>
  <si>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</si>
  <si>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</si>
  <si>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</si>
  <si>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</si>
  <si>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</si>
  <si>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</si>
  <si>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</si>
  <si>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</si>
  <si>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</si>
  <si>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</si>
  <si>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</si>
  <si>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</si>
  <si>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</si>
  <si>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</si>
  <si>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</si>
  <si>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</si>
  <si>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</si>
  <si>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</si>
  <si>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</si>
  <si>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</si>
  <si>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</si>
  <si>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</si>
  <si>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</si>
  <si>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</si>
  <si>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</si>
  <si>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</si>
  <si>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</si>
  <si>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</si>
  <si>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</si>
  <si>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</si>
  <si>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</si>
  <si>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</si>
  <si>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</si>
  <si>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</si>
  <si>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</si>
  <si>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</si>
  <si>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</si>
  <si>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</si>
  <si>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</si>
  <si>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</si>
  <si>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</si>
  <si>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</si>
  <si>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</si>
  <si>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</si>
  <si>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</si>
  <si>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</si>
  <si>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</si>
  <si>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</si>
  <si>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</si>
  <si>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</si>
  <si>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</si>
  <si>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</si>
  <si>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</si>
  <si>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</si>
  <si>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</si>
  <si>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</si>
  <si>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</si>
  <si>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</si>
  <si>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</si>
  <si>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</si>
  <si>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</si>
  <si>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</si>
  <si>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</si>
  <si>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</si>
  <si>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</si>
  <si>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</si>
  <si>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</si>
  <si>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</si>
  <si>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</si>
  <si>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</si>
  <si>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</si>
  <si>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</si>
  <si>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</si>
  <si>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</si>
  <si>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</si>
  <si>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</si>
  <si>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</si>
  <si>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</si>
  <si>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</si>
  <si>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</si>
  <si>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</si>
  <si>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</si>
  <si>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</si>
  <si>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</si>
  <si>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</si>
  <si>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</si>
  <si>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</si>
  <si>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</si>
  <si>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</si>
  <si>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</si>
  <si>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</si>
  <si>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</si>
  <si>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</si>
  <si>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</si>
  <si>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</si>
  <si>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</si>
  <si>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</si>
  <si>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</si>
  <si>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</si>
  <si>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</si>
  <si>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</si>
  <si>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</si>
  <si>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</si>
  <si>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</si>
  <si>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</si>
  <si>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</si>
  <si>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</si>
  <si>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</si>
  <si>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</si>
  <si>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</si>
  <si>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</si>
  <si>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</si>
  <si>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</si>
  <si>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</si>
  <si>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</si>
  <si>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</si>
  <si>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</si>
  <si>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</si>
  <si>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</si>
  <si>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</si>
  <si>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</si>
  <si>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</si>
  <si>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</si>
  <si>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</si>
  <si>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</si>
  <si>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</si>
  <si>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</si>
  <si>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</si>
  <si>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</si>
  <si>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</si>
  <si>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</si>
  <si>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</si>
  <si>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</si>
  <si>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</si>
  <si>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</si>
  <si>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</si>
  <si>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</si>
  <si>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</si>
  <si>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</si>
  <si>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</si>
  <si>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</si>
  <si>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</si>
  <si>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</si>
  <si>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</si>
  <si>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</si>
  <si>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</si>
  <si>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</si>
  <si>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</si>
  <si>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</si>
  <si>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</si>
  <si>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</si>
  <si>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</si>
  <si>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</si>
  <si>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</si>
  <si>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</si>
  <si>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</si>
  <si>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</si>
  <si>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</si>
  <si>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</si>
  <si>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</si>
  <si>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</si>
  <si>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</si>
  <si>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</si>
  <si>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</si>
  <si>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</si>
  <si>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</si>
  <si>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</si>
  <si>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</si>
  <si>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</si>
  <si>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</si>
  <si>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</si>
  <si>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</si>
  <si>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</si>
  <si>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</si>
  <si>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</si>
  <si>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</si>
  <si>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</si>
  <si>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</si>
  <si>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</si>
  <si>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</si>
  <si>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</si>
  <si>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</si>
  <si>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</si>
  <si>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</si>
  <si>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</si>
  <si>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</si>
  <si>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</si>
  <si>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</si>
  <si>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</si>
  <si>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</si>
  <si>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</si>
  <si>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</si>
  <si>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</si>
  <si>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</si>
  <si>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</si>
  <si>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</si>
  <si>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</si>
  <si>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</si>
  <si>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</si>
  <si>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</si>
  <si>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</si>
  <si>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</si>
  <si>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</si>
  <si>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</si>
  <si>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</si>
  <si>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</si>
  <si>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</si>
  <si>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</si>
  <si>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</si>
  <si>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</si>
  <si>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</si>
  <si>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</si>
  <si>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</si>
  <si>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</si>
  <si>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</si>
  <si>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</si>
  <si>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</si>
  <si>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</si>
  <si>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</si>
  <si>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</si>
  <si>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</si>
  <si>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</si>
  <si>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</si>
  <si>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</si>
  <si>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</si>
  <si>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</si>
  <si>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</si>
  <si>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</si>
  <si>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</si>
  <si>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</si>
  <si>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</si>
  <si>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</si>
  <si>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</si>
  <si>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</si>
  <si>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</si>
  <si>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</si>
  <si>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</si>
  <si>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</si>
  <si>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</si>
  <si>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</si>
  <si>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</si>
  <si>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</si>
  <si>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</si>
  <si>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</si>
  <si>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</si>
  <si>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</si>
  <si>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</si>
  <si>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</si>
  <si>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</si>
  <si>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</si>
  <si>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</si>
  <si>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</si>
  <si>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</si>
  <si>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</si>
  <si>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</si>
  <si>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</si>
  <si>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</si>
  <si>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</si>
  <si>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</si>
  <si>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</si>
  <si>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</si>
  <si>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</si>
  <si>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</si>
  <si>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</si>
  <si>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</si>
  <si>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</si>
  <si>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</si>
  <si>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</si>
  <si>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</si>
  <si>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</si>
  <si>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</si>
  <si>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</si>
  <si>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</si>
  <si>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</si>
  <si>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</si>
  <si>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</si>
  <si>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</si>
  <si>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</si>
  <si>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</si>
  <si>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</si>
  <si>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</si>
  <si>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</si>
  <si>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</si>
  <si>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</si>
  <si>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</si>
  <si>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</si>
  <si>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</si>
  <si>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</si>
  <si>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</si>
  <si>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</si>
  <si>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</si>
  <si>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</si>
  <si>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</si>
  <si>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</si>
  <si>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</si>
  <si>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</si>
  <si>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</si>
  <si>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</si>
  <si>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</si>
  <si>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</si>
  <si>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</si>
  <si>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</si>
  <si>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</si>
  <si>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</si>
  <si>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</si>
  <si>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</si>
  <si>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</si>
  <si>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</si>
  <si>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</si>
  <si>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</si>
  <si>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</si>
  <si>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</si>
  <si>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</si>
  <si>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</si>
  <si>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</si>
  <si>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</si>
  <si>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</si>
  <si>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</si>
  <si>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</si>
  <si>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</si>
  <si>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</si>
  <si>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</si>
  <si>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</si>
  <si>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</si>
  <si>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</si>
  <si>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</si>
  <si>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</si>
  <si>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</si>
  <si>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</si>
  <si>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</si>
  <si>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</si>
  <si>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</si>
  <si>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</si>
  <si>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</si>
  <si>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</si>
  <si>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</si>
  <si>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</si>
  <si>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</si>
  <si>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</si>
  <si>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</si>
  <si>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</si>
  <si>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</si>
  <si>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</si>
  <si>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</si>
  <si>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</si>
  <si>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</si>
  <si>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</si>
  <si>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</si>
  <si>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</si>
  <si>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</si>
  <si>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</si>
  <si>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</si>
  <si>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</si>
  <si>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</si>
  <si>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</si>
  <si>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</si>
  <si>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</si>
  <si>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</si>
  <si>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</si>
  <si>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</si>
  <si>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</si>
  <si>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</si>
  <si>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</si>
  <si>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</si>
  <si>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</si>
  <si>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</si>
  <si>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</si>
  <si>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</si>
  <si>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</si>
  <si>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</si>
  <si>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</si>
  <si>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</si>
  <si>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</si>
  <si>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</si>
  <si>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</si>
  <si>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</si>
  <si>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</si>
  <si>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</si>
  <si>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</si>
  <si>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</si>
  <si>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</si>
  <si>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</si>
  <si>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</si>
  <si>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</si>
  <si>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</si>
  <si>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</si>
  <si>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</si>
  <si>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</si>
  <si>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</si>
  <si>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</si>
  <si>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</si>
  <si>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</si>
  <si>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</si>
  <si>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</si>
  <si>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</si>
  <si>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</si>
  <si>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</si>
  <si>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</si>
  <si>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</si>
  <si>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</si>
  <si>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</si>
  <si>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</si>
  <si>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</si>
  <si>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</si>
  <si>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</si>
  <si>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</si>
  <si>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</si>
  <si>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</si>
  <si>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</si>
  <si>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</si>
  <si>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</si>
  <si>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</si>
  <si>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</si>
  <si>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</si>
  <si>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</si>
  <si>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</si>
  <si>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</si>
  <si>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</si>
  <si>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</si>
  <si>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</si>
  <si>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</si>
  <si>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</si>
  <si>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</si>
  <si>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</si>
  <si>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</si>
  <si>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</si>
  <si>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</si>
  <si>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</si>
  <si>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</si>
  <si>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</si>
  <si>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</si>
  <si>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</si>
  <si>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</si>
  <si>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</si>
  <si>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</si>
  <si>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</si>
  <si>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</si>
  <si>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</si>
  <si>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</si>
  <si>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</si>
  <si>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</si>
  <si>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</si>
  <si>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</si>
  <si>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</si>
  <si>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</si>
  <si>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</si>
  <si>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</si>
  <si>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</si>
  <si>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</si>
  <si>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</si>
  <si>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</si>
  <si>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</si>
  <si>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</si>
  <si>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</si>
  <si>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</si>
  <si>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</si>
  <si>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</si>
  <si>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</si>
  <si>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</si>
  <si>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</si>
  <si>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</si>
  <si>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</si>
  <si>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</si>
  <si>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</si>
  <si>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</si>
  <si>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</si>
  <si>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</si>
  <si>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</si>
  <si>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</si>
  <si>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</si>
  <si>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</si>
  <si>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</si>
  <si>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</si>
  <si>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</si>
  <si>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</si>
  <si>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</si>
  <si>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</si>
  <si>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</si>
  <si>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</si>
  <si>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</si>
  <si>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</si>
  <si>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</si>
  <si>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</si>
  <si>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</si>
  <si>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</si>
  <si>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</si>
  <si>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</si>
  <si>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</si>
  <si>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</si>
  <si>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</si>
  <si>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</si>
  <si>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</si>
  <si>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</si>
  <si>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</si>
  <si>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</si>
  <si>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</si>
  <si>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</si>
  <si>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</si>
  <si>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</si>
  <si>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</si>
  <si>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</si>
  <si>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</si>
  <si>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</si>
  <si>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</si>
  <si>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</si>
  <si>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</si>
  <si>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</si>
  <si>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</si>
  <si>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</si>
  <si>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</si>
  <si>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</si>
  <si>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</si>
  <si>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</si>
  <si>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</si>
  <si>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</si>
  <si>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</si>
  <si>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</si>
  <si>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</si>
  <si>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</si>
  <si>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</si>
  <si>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</si>
  <si>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</si>
  <si>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</si>
  <si>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</si>
  <si>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</si>
  <si>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</si>
  <si>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</si>
  <si>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</si>
  <si>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</si>
  <si>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</si>
  <si>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</si>
  <si>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</si>
  <si>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</si>
  <si>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</si>
  <si>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</si>
  <si>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</si>
  <si>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</si>
  <si>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</si>
  <si>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</si>
  <si>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</si>
  <si>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</si>
  <si>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</si>
  <si>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</si>
  <si>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</si>
  <si>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</si>
  <si>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</si>
  <si>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</si>
  <si>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</si>
  <si>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</si>
  <si>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</si>
  <si>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</si>
  <si>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</si>
  <si>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</si>
  <si>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</si>
  <si>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</si>
  <si>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</si>
  <si>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</si>
  <si>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</si>
  <si>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</si>
  <si>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</si>
  <si>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</si>
  <si>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</si>
  <si>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</si>
  <si>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</si>
  <si>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</si>
  <si>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</si>
  <si>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</si>
  <si>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</si>
  <si>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</si>
  <si>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</si>
  <si>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</si>
  <si>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</si>
  <si>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</si>
  <si>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</si>
  <si>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</si>
  <si>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</si>
  <si>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</si>
  <si>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</si>
  <si>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</si>
  <si>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</si>
  <si>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</si>
  <si>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</si>
  <si>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</si>
  <si>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</si>
  <si>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</si>
  <si>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</si>
  <si>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</si>
  <si>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</si>
  <si>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</si>
  <si>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</si>
  <si>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</si>
  <si>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</si>
  <si>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</si>
  <si>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</si>
  <si>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</si>
  <si>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</si>
  <si>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</si>
  <si>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</si>
  <si>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</si>
  <si>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</si>
  <si>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</si>
  <si>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</si>
  <si>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</si>
  <si>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</si>
  <si>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</si>
  <si>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</si>
  <si>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</si>
  <si>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</si>
  <si>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</si>
  <si>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</si>
  <si>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</si>
  <si>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</si>
  <si>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</si>
  <si>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</si>
  <si>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</si>
  <si>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</si>
  <si>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</si>
  <si>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</si>
  <si>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</si>
  <si>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</si>
  <si>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</si>
  <si>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</si>
  <si>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</si>
  <si>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</si>
  <si>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</si>
  <si>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</si>
  <si>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</si>
  <si>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</si>
  <si>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</si>
  <si>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</si>
  <si>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</si>
  <si>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</si>
  <si>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</si>
  <si>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</si>
  <si>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</si>
  <si>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</si>
  <si>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</si>
  <si>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</si>
  <si>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</si>
  <si>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</si>
  <si>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</si>
  <si>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</si>
  <si>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</si>
  <si>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</si>
  <si>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</si>
  <si>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</si>
  <si>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</si>
  <si>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</si>
  <si>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</si>
  <si>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</si>
  <si>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</si>
  <si>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</si>
  <si>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</si>
  <si>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</si>
  <si>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</si>
  <si>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</si>
  <si>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</si>
  <si>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</si>
  <si>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</si>
  <si>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</si>
  <si>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</si>
  <si>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</si>
  <si>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</si>
  <si>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</si>
  <si>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</si>
  <si>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</si>
  <si>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</si>
  <si>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</si>
  <si>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</si>
  <si>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</si>
  <si>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</si>
  <si>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</si>
  <si>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</si>
  <si>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</si>
  <si>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</si>
  <si>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</si>
  <si>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</si>
  <si>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</si>
  <si>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</si>
  <si>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</si>
  <si>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</si>
  <si>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</si>
  <si>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</si>
  <si>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</si>
  <si>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</si>
  <si>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</si>
  <si>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</si>
  <si>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</si>
  <si>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</si>
  <si>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</si>
  <si>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</si>
  <si>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</si>
  <si>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</si>
  <si>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</si>
  <si>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</si>
  <si>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</si>
  <si>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</si>
  <si>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</si>
  <si>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</si>
  <si>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</si>
  <si>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</si>
  <si>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</si>
  <si>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</si>
  <si>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</si>
  <si>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</si>
  <si>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</si>
  <si>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</si>
  <si>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</si>
  <si>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</si>
  <si>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</si>
  <si>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</si>
  <si>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</si>
  <si>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</si>
  <si>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</si>
  <si>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</si>
  <si>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</si>
  <si>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</si>
  <si>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</si>
  <si>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</si>
  <si>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</si>
  <si>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</si>
  <si>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</si>
  <si>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</si>
  <si>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</si>
  <si>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</si>
  <si>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</si>
  <si>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</si>
  <si>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</si>
  <si>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</si>
  <si>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</si>
  <si>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</si>
  <si>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</si>
  <si>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</si>
  <si>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</si>
  <si>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</si>
  <si>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</si>
  <si>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</si>
  <si>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</si>
  <si>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</si>
  <si>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</si>
  <si>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</si>
  <si>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</si>
  <si>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</si>
  <si>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</si>
  <si>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</si>
  <si>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</si>
  <si>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</si>
  <si>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</si>
  <si>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</si>
  <si>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</si>
  <si>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</si>
  <si>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</si>
  <si>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</si>
  <si>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</si>
  <si>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</si>
  <si>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</si>
  <si>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</si>
  <si>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</si>
  <si>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</si>
  <si>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</si>
  <si>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</si>
  <si>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</si>
  <si>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</si>
  <si>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</si>
  <si>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</si>
  <si>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</si>
  <si>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</si>
  <si>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</si>
  <si>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</si>
  <si>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</si>
  <si>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</si>
  <si>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</si>
  <si>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</si>
  <si>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</si>
  <si>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</si>
  <si>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</si>
  <si>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</si>
  <si>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</si>
  <si>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</si>
  <si>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</si>
  <si>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</si>
  <si>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</si>
  <si>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</si>
  <si>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</si>
  <si>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</si>
  <si>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</si>
  <si>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</si>
  <si>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</si>
  <si>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</si>
  <si>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</si>
  <si>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</si>
  <si>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</si>
  <si>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</si>
  <si>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</si>
  <si>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</si>
  <si>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</si>
  <si>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</si>
  <si>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</si>
  <si>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</si>
  <si>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</si>
  <si>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</si>
  <si>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</si>
  <si>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</si>
  <si>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</si>
  <si>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</si>
  <si>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</si>
  <si>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</si>
  <si>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</si>
  <si>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</si>
  <si>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</si>
  <si>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</si>
  <si>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</si>
  <si>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</si>
  <si>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</si>
  <si>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</si>
  <si>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</si>
  <si>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</si>
  <si>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</si>
  <si>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</si>
  <si>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</si>
  <si>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</si>
  <si>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</si>
  <si>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</si>
  <si>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</si>
  <si>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</si>
  <si>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</si>
  <si>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</si>
  <si>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</si>
  <si>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</si>
  <si>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</si>
  <si>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</si>
  <si>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</si>
  <si>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</si>
  <si>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</si>
  <si>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</si>
  <si>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</si>
  <si>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</si>
  <si>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</si>
  <si>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</si>
  <si>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</si>
  <si>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</si>
  <si>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</si>
  <si>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</si>
  <si>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</si>
  <si>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</si>
  <si>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</si>
  <si>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</si>
  <si>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</si>
  <si>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</si>
  <si>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</si>
  <si>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</si>
  <si>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</si>
  <si>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</si>
  <si>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</si>
  <si>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</si>
  <si>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</si>
  <si>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</si>
  <si>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</si>
  <si>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</si>
  <si>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</si>
  <si>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</si>
  <si>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</si>
  <si>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</si>
  <si>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</si>
  <si>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</si>
  <si>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</si>
  <si>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</si>
  <si>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</si>
  <si>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</si>
  <si>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</si>
  <si>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</si>
  <si>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</si>
  <si>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</si>
  <si>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</si>
  <si>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</si>
  <si>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</si>
  <si>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</si>
  <si>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</si>
  <si>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</si>
  <si>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</si>
  <si>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</si>
  <si>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</si>
  <si>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</si>
  <si>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</si>
  <si>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</si>
  <si>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</si>
  <si>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</si>
  <si>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</si>
  <si>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</si>
  <si>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</si>
  <si>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</si>
  <si>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</si>
  <si>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</si>
  <si>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</si>
  <si>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</si>
  <si>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</si>
  <si>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</si>
  <si>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</si>
  <si>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</si>
  <si>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</si>
  <si>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</si>
  <si>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</si>
  <si>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</si>
  <si>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</si>
  <si>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</si>
  <si>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</si>
  <si>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</si>
  <si>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</si>
  <si>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</si>
  <si>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</si>
  <si>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</si>
  <si>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</si>
  <si>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</si>
  <si>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</si>
  <si>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</si>
  <si>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</si>
  <si>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</si>
  <si>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</si>
  <si>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</si>
  <si>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</si>
  <si>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</si>
  <si>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</si>
  <si>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</si>
  <si>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</si>
  <si>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</si>
  <si>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</si>
  <si>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</si>
  <si>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</si>
  <si>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</si>
  <si>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</si>
  <si>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</si>
  <si>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</si>
  <si>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</si>
  <si>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</si>
  <si>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</si>
  <si>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</si>
  <si>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</si>
  <si>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</si>
  <si>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</si>
  <si>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</si>
  <si>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</si>
  <si>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</si>
  <si>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</si>
  <si>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</si>
  <si>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</si>
  <si>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</si>
  <si>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</si>
  <si>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</si>
  <si>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</si>
  <si>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</si>
  <si>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</si>
  <si>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</si>
  <si>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</si>
  <si>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</si>
  <si>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</si>
  <si>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</si>
  <si>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</si>
  <si>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</si>
  <si>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</si>
  <si>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</si>
  <si>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</si>
  <si>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</si>
  <si>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</si>
  <si>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</si>
  <si>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</si>
  <si>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</si>
  <si>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</si>
  <si>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</si>
  <si>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</si>
  <si>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</si>
  <si>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</si>
  <si>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</si>
  <si>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</si>
  <si>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</si>
  <si>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</si>
  <si>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</si>
  <si>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</si>
  <si>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</si>
  <si>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</si>
  <si>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</si>
  <si>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</si>
  <si>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</si>
  <si>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</si>
  <si>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</si>
  <si>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</si>
  <si>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</si>
  <si>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</si>
  <si>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</si>
  <si>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</si>
  <si>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</si>
  <si>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</si>
  <si>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</si>
  <si>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</si>
  <si>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</si>
  <si>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</si>
  <si>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</si>
  <si>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</si>
  <si>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</si>
  <si>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</si>
  <si>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</si>
  <si>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</si>
  <si>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</si>
  <si>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</si>
  <si>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</si>
  <si>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</si>
  <si>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</si>
  <si>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</si>
  <si>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</si>
  <si>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</si>
  <si>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</si>
  <si>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</si>
  <si>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</si>
  <si>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</si>
  <si>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</si>
  <si>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</si>
  <si>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</si>
  <si>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</si>
  <si>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</si>
  <si>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</si>
  <si>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</si>
  <si>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</si>
  <si>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</si>
  <si>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</si>
  <si>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</si>
  <si>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</si>
  <si>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</si>
  <si>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</si>
  <si>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</si>
  <si>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</si>
  <si>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</si>
  <si>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</si>
  <si>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</si>
  <si>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</si>
  <si>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</si>
  <si>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</si>
  <si>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</si>
  <si>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</si>
  <si>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</si>
  <si>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</si>
  <si>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</si>
  <si>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</si>
  <si>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</si>
  <si>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</si>
  <si>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</si>
  <si>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</si>
  <si>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</si>
  <si>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</si>
  <si>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</si>
  <si>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</si>
  <si>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</si>
  <si>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</si>
  <si>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</si>
  <si>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</si>
  <si>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</si>
  <si>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</si>
  <si>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</si>
  <si>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</si>
  <si>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</si>
  <si>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</si>
  <si>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</si>
  <si>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</si>
  <si>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</si>
  <si>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</si>
  <si>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</si>
  <si>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</si>
  <si>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</si>
  <si>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</si>
  <si>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</si>
  <si>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</si>
  <si>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</si>
  <si>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</si>
  <si>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</si>
  <si>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</si>
  <si>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</si>
  <si>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</si>
  <si>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</si>
  <si>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</si>
  <si>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</si>
  <si>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</si>
  <si>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</si>
  <si>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</si>
  <si>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</si>
  <si>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</si>
  <si>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</si>
  <si>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</si>
  <si>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</si>
  <si>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</si>
  <si>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</si>
  <si>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</si>
  <si>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</si>
  <si>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</si>
  <si>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</si>
  <si>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</si>
  <si>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</si>
  <si>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</si>
  <si>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</si>
  <si>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</si>
  <si>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</si>
  <si>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</si>
  <si>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</si>
  <si>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</si>
  <si>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</si>
  <si>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</si>
  <si>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</si>
  <si>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</si>
  <si>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</si>
  <si>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</si>
  <si>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</si>
  <si>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</si>
  <si>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</si>
  <si>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</si>
  <si>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</si>
  <si>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</si>
  <si>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</si>
  <si>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</si>
  <si>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</si>
  <si>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</si>
  <si>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</si>
  <si>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</si>
  <si>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</si>
  <si>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</si>
  <si>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</si>
  <si>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</si>
  <si>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</si>
  <si>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</si>
  <si>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</si>
  <si>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</si>
  <si>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</si>
  <si>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</si>
  <si>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</si>
  <si>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</si>
  <si>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</si>
  <si>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</si>
  <si>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</si>
  <si>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</si>
  <si>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</si>
  <si>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</si>
  <si>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</si>
  <si>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</si>
  <si>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</si>
  <si>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</si>
  <si>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</si>
  <si>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</si>
  <si>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</si>
  <si>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</si>
  <si>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</si>
  <si>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</si>
  <si>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</si>
  <si>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</si>
  <si>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</si>
  <si>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</si>
  <si>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</si>
  <si>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</si>
  <si>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</si>
  <si>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</si>
  <si>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</si>
  <si>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</si>
  <si>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</si>
  <si>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</si>
  <si>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</si>
  <si>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</si>
  <si>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</si>
  <si>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</si>
  <si>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</si>
  <si>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</si>
  <si>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</si>
  <si>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</si>
  <si>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</si>
  <si>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</si>
  <si>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</si>
  <si>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</si>
  <si>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</si>
  <si>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</si>
  <si>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</si>
  <si>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</si>
  <si>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</si>
  <si>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</si>
  <si>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</si>
  <si>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</si>
  <si>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</si>
  <si>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</si>
  <si>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</si>
  <si>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</si>
  <si>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</si>
  <si>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</si>
  <si>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</si>
  <si>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</si>
  <si>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</si>
  <si>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</si>
  <si>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</si>
  <si>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</si>
  <si>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</si>
  <si>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</si>
  <si>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</si>
  <si>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</si>
  <si>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</si>
  <si>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</si>
  <si>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</si>
  <si>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</si>
  <si>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</si>
  <si>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</si>
  <si>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</si>
  <si>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</si>
  <si>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</si>
  <si>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</si>
  <si>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</si>
  <si>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</si>
  <si>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</si>
  <si>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</si>
  <si>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</si>
  <si>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</si>
  <si>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</si>
  <si>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</si>
  <si>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</si>
  <si>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</si>
  <si>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</si>
  <si>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</si>
  <si>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</si>
  <si>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</si>
  <si>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</si>
  <si>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</si>
  <si>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</si>
  <si>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</si>
  <si>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</si>
  <si>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</si>
  <si>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</si>
  <si>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</si>
  <si>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</si>
  <si>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</si>
  <si>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</si>
  <si>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</si>
  <si>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</si>
  <si>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</si>
  <si>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</si>
  <si>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</si>
  <si>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</si>
  <si>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</si>
  <si>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</si>
  <si>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</si>
  <si>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</si>
  <si>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</si>
  <si>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</si>
  <si>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</si>
  <si>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</si>
  <si>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</si>
  <si>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</si>
  <si>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</si>
  <si>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</si>
  <si>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</si>
  <si>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</si>
  <si>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</si>
  <si>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</si>
  <si>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</si>
  <si>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</si>
  <si>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</si>
  <si>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</si>
  <si>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</si>
  <si>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</si>
  <si>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</si>
  <si>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</si>
  <si>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</si>
  <si>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</si>
  <si>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</si>
  <si>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</si>
  <si>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</si>
  <si>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</si>
  <si>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</si>
  <si>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</si>
  <si>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</si>
  <si>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</si>
  <si>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</si>
  <si>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</si>
  <si>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</si>
  <si>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</si>
  <si>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</si>
  <si>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</si>
  <si>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</si>
  <si>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</si>
  <si>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</si>
  <si>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</si>
  <si>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</si>
  <si>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</si>
  <si>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</si>
  <si>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</si>
  <si>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</si>
  <si>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</si>
  <si>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</si>
  <si>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</si>
  <si>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</si>
  <si>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</si>
  <si>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</si>
  <si>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</si>
  <si>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</si>
  <si>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</si>
  <si>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</si>
  <si>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</si>
  <si>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</si>
  <si>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</si>
  <si>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</si>
  <si>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</si>
  <si>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</si>
  <si>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</si>
  <si>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</si>
  <si>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</si>
  <si>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</si>
  <si>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</si>
  <si>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</si>
  <si>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</si>
  <si>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</si>
  <si>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</si>
  <si>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</si>
  <si>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</si>
  <si>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</si>
  <si>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</si>
  <si>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</si>
  <si>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</si>
  <si>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</si>
  <si>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</si>
  <si>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</si>
  <si>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</si>
  <si>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</si>
  <si>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</si>
  <si>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</si>
  <si>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</si>
  <si>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</si>
  <si>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</si>
  <si>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</si>
  <si>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</si>
  <si>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</si>
  <si>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</si>
  <si>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</si>
  <si>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</si>
  <si>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</si>
  <si>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</si>
  <si>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</si>
  <si>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</si>
  <si>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</si>
  <si>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</si>
  <si>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</si>
  <si>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</si>
  <si>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</si>
  <si>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</si>
  <si>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</si>
  <si>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</si>
  <si>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</si>
  <si>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</si>
  <si>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</si>
  <si>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</si>
  <si>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</si>
  <si>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</si>
  <si>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</si>
  <si>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</si>
  <si>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</si>
  <si>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</si>
  <si>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</si>
  <si>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</si>
  <si>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</si>
  <si>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</si>
  <si>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</si>
  <si>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</si>
  <si>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</si>
  <si>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</si>
  <si>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</si>
  <si>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</si>
  <si>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</si>
  <si>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</si>
  <si>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</si>
  <si>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</si>
  <si>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</si>
  <si>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</si>
  <si>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</si>
  <si>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</si>
  <si>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</si>
  <si>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</si>
  <si>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</si>
  <si>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</si>
  <si>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</si>
  <si>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</si>
  <si>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</si>
  <si>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</si>
  <si>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</si>
  <si>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</si>
  <si>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</si>
  <si>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</si>
  <si>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</si>
  <si>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</si>
  <si>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</si>
  <si>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</si>
  <si>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</si>
  <si>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</si>
  <si>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</si>
  <si>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</si>
  <si>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</si>
  <si>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</si>
  <si>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</si>
  <si>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</si>
  <si>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</si>
  <si>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</si>
  <si>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</si>
  <si>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</si>
  <si>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</si>
  <si>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</si>
  <si>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</si>
  <si>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</si>
  <si>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</si>
  <si>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</si>
  <si>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</si>
  <si>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</si>
  <si>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</si>
  <si>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</si>
  <si>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</si>
  <si>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</si>
  <si>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</si>
  <si>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</si>
  <si>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</si>
  <si>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</si>
  <si>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</si>
  <si>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</si>
  <si>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</si>
  <si>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</si>
  <si>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</si>
  <si>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</si>
  <si>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</si>
  <si>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</si>
  <si>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</si>
  <si>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</si>
  <si>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</si>
  <si>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</si>
  <si>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</si>
  <si>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</si>
  <si>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</si>
  <si>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</si>
  <si>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</si>
  <si>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</si>
  <si>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</si>
  <si>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</si>
  <si>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</si>
  <si>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</si>
  <si>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</si>
  <si>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</si>
  <si>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</si>
  <si>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</si>
  <si>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</si>
  <si>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</si>
  <si>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</si>
  <si>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</si>
  <si>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</si>
  <si>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</si>
  <si>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</si>
  <si>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</si>
  <si>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</si>
  <si>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</si>
  <si>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</si>
  <si>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</si>
  <si>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</si>
  <si>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</si>
  <si>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</si>
  <si>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</si>
  <si>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</si>
  <si>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</si>
  <si>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</si>
  <si>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</si>
  <si>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</si>
  <si>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</si>
  <si>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</si>
  <si>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</si>
  <si>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</si>
  <si>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</si>
  <si>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</si>
  <si>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</si>
  <si>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</si>
  <si>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</si>
  <si>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</si>
  <si>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</si>
  <si>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</si>
  <si>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</si>
  <si>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</si>
  <si>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</si>
  <si>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</si>
  <si>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</si>
  <si>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</si>
  <si>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</si>
  <si>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</si>
  <si>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</si>
  <si>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</si>
  <si>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</si>
  <si>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</si>
  <si>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</si>
  <si>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</si>
  <si>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</si>
  <si>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</si>
  <si>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</si>
  <si>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</si>
  <si>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</si>
  <si>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</si>
  <si>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</si>
  <si>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</si>
  <si>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</si>
  <si>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</si>
  <si>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</si>
  <si>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</si>
  <si>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</si>
  <si>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</si>
  <si>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</si>
  <si>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</si>
  <si>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</si>
  <si>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</si>
  <si>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</si>
  <si>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</si>
  <si>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</si>
  <si>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</si>
  <si>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</si>
  <si>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</si>
  <si>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</si>
  <si>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</si>
  <si>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</si>
  <si>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</si>
  <si>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</si>
  <si>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</si>
  <si>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</si>
  <si>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</si>
  <si>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</si>
  <si>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</si>
  <si>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</si>
  <si>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</si>
  <si>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</si>
  <si>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</si>
  <si>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</si>
  <si>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</si>
  <si>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</si>
  <si>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</si>
  <si>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</si>
  <si>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</si>
  <si>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</si>
  <si>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</si>
  <si>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</si>
  <si>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</si>
  <si>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</si>
  <si>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</si>
  <si>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</si>
  <si>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</si>
  <si>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</si>
  <si>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</si>
  <si>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</si>
  <si>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</si>
  <si>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</si>
  <si>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</si>
  <si>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</si>
  <si>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</si>
  <si>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</si>
  <si>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</si>
  <si>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</si>
  <si>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</si>
  <si>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</si>
  <si>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</si>
  <si>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</si>
  <si>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</si>
  <si>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</si>
  <si>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</si>
  <si>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</si>
  <si>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</si>
  <si>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</si>
  <si>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</si>
  <si>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</si>
  <si>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</si>
  <si>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</si>
  <si>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</si>
  <si>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</si>
  <si>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</si>
  <si>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</si>
  <si>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</si>
  <si>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</si>
  <si>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</si>
  <si>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</si>
  <si>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</si>
  <si>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</si>
  <si>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</si>
  <si>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</si>
  <si>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</si>
  <si>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</si>
  <si>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</si>
  <si>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</si>
  <si>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</si>
  <si>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</si>
  <si>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</si>
  <si>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</si>
  <si>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</si>
  <si>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</si>
  <si>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</si>
  <si>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</si>
  <si>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</si>
  <si>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</si>
  <si>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</si>
  <si>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</si>
  <si>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</si>
  <si>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</si>
  <si>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</si>
  <si>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</si>
  <si>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</si>
  <si>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</si>
  <si>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</si>
  <si>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</si>
  <si>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</si>
  <si>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</si>
  <si>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</si>
  <si>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</si>
  <si>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</si>
  <si>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</si>
  <si>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</si>
  <si>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</si>
  <si>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</si>
  <si>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</si>
  <si>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</si>
  <si>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</si>
  <si>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</si>
  <si>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</si>
  <si>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</si>
  <si>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</si>
  <si>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</si>
  <si>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</si>
  <si>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</si>
  <si>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</si>
  <si>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</si>
  <si>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</si>
  <si>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</si>
  <si>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</si>
  <si>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</si>
  <si>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</si>
  <si>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</si>
  <si>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</si>
  <si>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</si>
  <si>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</si>
  <si>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</si>
  <si>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</si>
  <si>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</si>
  <si>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</si>
  <si>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</si>
  <si>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</si>
  <si>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</si>
  <si>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</si>
  <si>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</si>
  <si>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</si>
  <si>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</si>
  <si>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</si>
  <si>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</si>
  <si>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</si>
  <si>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</si>
  <si>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</si>
  <si>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</si>
  <si>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</si>
  <si>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</si>
  <si>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</si>
  <si>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</si>
  <si>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</si>
  <si>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</si>
  <si>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</si>
  <si>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</si>
  <si>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</si>
  <si>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</si>
  <si>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</si>
  <si>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</si>
  <si>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</si>
  <si>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</si>
  <si>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</si>
  <si>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</si>
  <si>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</si>
  <si>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</si>
  <si>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</si>
  <si>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</si>
  <si>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</si>
  <si>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</si>
  <si>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</si>
  <si>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</si>
  <si>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</si>
  <si>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</si>
  <si>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</si>
  <si>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</si>
  <si>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</si>
  <si>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</si>
  <si>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</si>
  <si>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</si>
  <si>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</si>
  <si>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</si>
  <si>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</si>
  <si>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</si>
  <si>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</si>
  <si>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</si>
  <si>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</si>
  <si>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</si>
  <si>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</si>
  <si>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</si>
  <si>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</si>
  <si>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</si>
  <si>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</si>
  <si>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</si>
  <si>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</si>
  <si>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</si>
  <si>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</si>
  <si>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</si>
  <si>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</si>
  <si>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</si>
  <si>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</si>
  <si>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</si>
  <si>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</si>
  <si>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</si>
  <si>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</si>
  <si>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</si>
  <si>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</si>
  <si>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</si>
  <si>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</si>
  <si>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</si>
  <si>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</si>
  <si>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</si>
  <si>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</si>
  <si>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</si>
  <si>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</si>
  <si>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</si>
  <si>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</si>
  <si>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</si>
  <si>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</si>
  <si>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</si>
  <si>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</si>
  <si>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</si>
  <si>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</si>
  <si>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</si>
  <si>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</si>
  <si>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</si>
  <si>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</si>
  <si>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</si>
  <si>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</si>
  <si>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</si>
  <si>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</si>
  <si>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</si>
  <si>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</si>
  <si>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</si>
  <si>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</si>
  <si>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</si>
  <si>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</si>
  <si>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</si>
  <si>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</si>
  <si>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</si>
  <si>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</si>
  <si>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</si>
  <si>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</si>
  <si>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</si>
  <si>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</si>
  <si>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</si>
  <si>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</si>
  <si>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</si>
  <si>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</si>
  <si>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</si>
  <si>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</si>
  <si>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</si>
  <si>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</si>
  <si>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</si>
  <si>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</si>
  <si>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</si>
  <si>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</si>
  <si>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</si>
  <si>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</si>
  <si>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</si>
  <si>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</si>
  <si>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</si>
  <si>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</si>
  <si>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</si>
  <si>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</si>
  <si>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</si>
  <si>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</si>
  <si>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</si>
  <si>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</si>
  <si>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</si>
  <si>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</si>
  <si>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</si>
  <si>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</si>
  <si>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</si>
  <si>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</si>
  <si>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</si>
  <si>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</si>
  <si>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</si>
  <si>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</si>
  <si>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</si>
  <si>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</si>
  <si>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</si>
  <si>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</si>
  <si>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</si>
  <si>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</si>
  <si>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</si>
  <si>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</si>
  <si>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</si>
  <si>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</si>
  <si>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</si>
  <si>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</si>
  <si>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</si>
  <si>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</si>
  <si>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</si>
  <si>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</si>
  <si>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</si>
  <si>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</si>
  <si>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</si>
  <si>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</si>
  <si>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</si>
  <si>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</si>
  <si>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</si>
  <si>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</si>
  <si>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</si>
  <si>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</si>
  <si>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</si>
  <si>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</si>
  <si>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</si>
  <si>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</si>
  <si>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</si>
  <si>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</si>
  <si>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</si>
  <si>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</si>
  <si>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</si>
  <si>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</si>
  <si>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</si>
  <si>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</si>
  <si>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</si>
  <si>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</si>
  <si>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</si>
  <si>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</si>
  <si>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</si>
  <si>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</si>
  <si>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</si>
  <si>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</si>
  <si>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</si>
  <si>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</si>
  <si>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</si>
  <si>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</si>
  <si>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</si>
  <si>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</si>
  <si>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</si>
  <si>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</si>
  <si>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</si>
  <si>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</si>
  <si>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</si>
  <si>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</si>
  <si>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</si>
  <si>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</si>
  <si>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</si>
  <si>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</si>
  <si>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</si>
  <si>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</si>
  <si>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</si>
  <si>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</si>
  <si>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</si>
  <si>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</si>
  <si>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</si>
  <si>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</si>
  <si>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</si>
  <si>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</si>
  <si>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</si>
  <si>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</si>
  <si>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</si>
  <si>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</si>
  <si>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</si>
  <si>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</si>
  <si>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</si>
  <si>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</si>
  <si>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</si>
  <si>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</si>
  <si>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</si>
  <si>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</si>
  <si>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</si>
  <si>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</si>
  <si>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</si>
  <si>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</si>
  <si>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</si>
  <si>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</si>
  <si>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</si>
  <si>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</si>
  <si>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</si>
  <si>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</si>
  <si>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</si>
  <si>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</si>
  <si>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</si>
  <si>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</si>
  <si>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</si>
  <si>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</si>
  <si>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</si>
  <si>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</si>
  <si>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</si>
  <si>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</si>
  <si>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</si>
  <si>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</si>
  <si>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</si>
  <si>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</si>
  <si>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</si>
  <si>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</si>
  <si>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</si>
  <si>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</si>
  <si>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</si>
  <si>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</si>
  <si>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</si>
  <si>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</si>
  <si>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</si>
  <si>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</si>
  <si>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</si>
  <si>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</si>
  <si>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</si>
  <si>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</si>
  <si>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</si>
  <si>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</si>
  <si>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</si>
  <si>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</si>
  <si>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</si>
  <si>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</si>
  <si>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</si>
  <si>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</si>
  <si>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</si>
  <si>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</si>
  <si>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</si>
  <si>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</si>
  <si>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</si>
  <si>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</si>
  <si>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</si>
  <si>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</si>
  <si>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</si>
  <si>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</si>
  <si>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</si>
  <si>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</si>
  <si>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</si>
  <si>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</si>
  <si>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</si>
  <si>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</si>
  <si>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</si>
  <si>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</si>
  <si>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</si>
  <si>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</si>
  <si>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</si>
  <si>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</si>
  <si>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</si>
  <si>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</si>
  <si>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</si>
  <si>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</si>
  <si>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</si>
  <si>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</si>
  <si>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</si>
  <si>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</si>
  <si>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</si>
  <si>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</si>
  <si>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</si>
  <si>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</si>
  <si>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</si>
  <si>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</si>
  <si>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</si>
  <si>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</si>
  <si>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</si>
  <si>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</si>
  <si>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</si>
  <si>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</si>
  <si>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</si>
  <si>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</si>
  <si>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</si>
  <si>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</si>
  <si>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</si>
  <si>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</si>
  <si>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</si>
  <si>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</si>
  <si>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</si>
  <si>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</si>
  <si>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</si>
  <si>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</si>
  <si>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</si>
  <si>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</si>
  <si>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</si>
  <si>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</si>
  <si>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</si>
  <si>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</si>
  <si>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</si>
  <si>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</si>
  <si>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</si>
  <si>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</si>
  <si>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</si>
  <si>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</si>
  <si>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</si>
  <si>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</si>
  <si>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</si>
  <si>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</si>
  <si>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</si>
  <si>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</si>
  <si>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</si>
  <si>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</si>
  <si>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</si>
  <si>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</si>
  <si>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</si>
  <si>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</si>
  <si>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</si>
  <si>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</si>
  <si>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</si>
  <si>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</si>
  <si>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</si>
  <si>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</si>
  <si>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</si>
  <si>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</si>
  <si>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</si>
  <si>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</si>
  <si>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</si>
  <si>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</si>
  <si>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</si>
  <si>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</si>
  <si>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</si>
  <si>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</si>
  <si>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</si>
  <si>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</si>
  <si>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</si>
  <si>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</si>
  <si>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</si>
  <si>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</si>
  <si>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</si>
  <si>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</si>
  <si>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</si>
  <si>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</si>
  <si>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</si>
  <si>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</si>
  <si>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</si>
  <si>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</si>
  <si>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</si>
  <si>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</si>
  <si>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</si>
  <si>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</si>
  <si>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</si>
  <si>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</si>
  <si>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</si>
  <si>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</si>
  <si>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</si>
  <si>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</si>
  <si>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</si>
  <si>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</si>
  <si>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</si>
  <si>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</si>
  <si>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</si>
  <si>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</si>
  <si>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</si>
  <si>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</si>
  <si>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</si>
  <si>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</si>
  <si>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</si>
  <si>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</si>
  <si>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</si>
  <si>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</si>
  <si>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</si>
  <si>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</si>
  <si>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</si>
  <si>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</si>
  <si>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</si>
  <si>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</si>
  <si>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</si>
  <si>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</si>
  <si>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</si>
  <si>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</si>
  <si>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</si>
  <si>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</si>
  <si>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</si>
  <si>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</si>
  <si>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</si>
  <si>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</si>
  <si>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</si>
  <si>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</si>
  <si>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</si>
  <si>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</si>
  <si>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</si>
  <si>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</si>
  <si>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</si>
  <si>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</si>
  <si>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</si>
  <si>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</si>
  <si>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</si>
  <si>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</si>
  <si>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</si>
  <si>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</si>
  <si>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</si>
  <si>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</si>
  <si>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</si>
  <si>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</si>
  <si>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</si>
  <si>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</si>
  <si>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</si>
  <si>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</si>
  <si>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</si>
  <si>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</si>
  <si>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</si>
  <si>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</si>
  <si>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</si>
  <si>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</si>
  <si>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</si>
  <si>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</si>
  <si>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</si>
  <si>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</si>
  <si>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</si>
  <si>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</si>
  <si>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</si>
  <si>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</si>
  <si>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</si>
  <si>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</si>
  <si>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</si>
  <si>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</si>
  <si>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</si>
  <si>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</si>
  <si>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</si>
  <si>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</si>
  <si>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</si>
  <si>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</si>
  <si>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</si>
  <si>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</si>
  <si>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</si>
  <si>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</si>
  <si>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</si>
  <si>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</si>
  <si>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</si>
  <si>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</si>
  <si>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</si>
  <si>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</si>
  <si>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</si>
  <si>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</si>
  <si>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</si>
  <si>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</si>
  <si>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</si>
  <si>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</si>
  <si>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</si>
  <si>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</si>
  <si>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</si>
  <si>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</si>
  <si>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</si>
  <si>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</si>
  <si>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</si>
  <si>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</si>
  <si>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</si>
  <si>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</si>
  <si>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</si>
  <si>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</si>
  <si>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</si>
  <si>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</si>
  <si>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</si>
  <si>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</si>
  <si>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</si>
  <si>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</si>
  <si>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</si>
  <si>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</si>
  <si>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</si>
  <si>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</si>
  <si>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</si>
  <si>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</si>
  <si>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</si>
  <si>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</si>
  <si>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</si>
  <si>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</si>
  <si>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</si>
  <si>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</si>
  <si>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</si>
  <si>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</si>
  <si>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</si>
  <si>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</si>
  <si>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</si>
  <si>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</si>
  <si>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</si>
  <si>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</si>
  <si>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</si>
  <si>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</si>
  <si>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</si>
  <si>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</si>
  <si>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</si>
  <si>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</si>
  <si>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</si>
  <si>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</si>
  <si>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</si>
  <si>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</si>
  <si>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</si>
  <si>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</si>
  <si>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</si>
  <si>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</si>
  <si>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</si>
  <si>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</si>
  <si>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</si>
  <si>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</si>
  <si>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</si>
  <si>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</si>
  <si>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</si>
  <si>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</si>
  <si>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</si>
  <si>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</si>
  <si>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</si>
  <si>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</si>
  <si>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</si>
  <si>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</si>
  <si>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</si>
  <si>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</si>
  <si>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</si>
  <si>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</si>
  <si>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</si>
  <si>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</si>
  <si>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</si>
  <si>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</si>
  <si>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</si>
  <si>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</si>
  <si>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</si>
  <si>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</si>
  <si>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</si>
  <si>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</si>
  <si>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</si>
  <si>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</si>
  <si>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</si>
  <si>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</si>
  <si>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</si>
  <si>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</si>
  <si>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</si>
  <si>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</si>
  <si>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</si>
  <si>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</si>
  <si>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</si>
  <si>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</si>
  <si>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</si>
  <si>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</si>
  <si>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</si>
  <si>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</si>
  <si>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</si>
  <si>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</si>
  <si>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</si>
  <si>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</si>
  <si>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</si>
  <si>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</si>
  <si>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</si>
  <si>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</si>
  <si>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</si>
  <si>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</si>
  <si>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</si>
  <si>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</si>
  <si>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</si>
  <si>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</si>
  <si>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</si>
  <si>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</si>
  <si>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</si>
  <si>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</si>
  <si>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</si>
  <si>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</si>
  <si>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</si>
  <si>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</si>
  <si>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</si>
  <si>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</si>
  <si>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</si>
  <si>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</si>
  <si>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</si>
  <si>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</si>
  <si>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</si>
  <si>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</si>
  <si>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</si>
  <si>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</si>
  <si>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</si>
  <si>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</si>
  <si>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</si>
  <si>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</si>
  <si>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</si>
  <si>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</si>
  <si>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</si>
  <si>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</si>
  <si>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</si>
  <si>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</si>
  <si>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</si>
  <si>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</si>
  <si>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</si>
  <si>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</si>
  <si>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</si>
  <si>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</si>
  <si>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</si>
  <si>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</si>
  <si>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</si>
  <si>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</si>
  <si>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</si>
  <si>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</si>
  <si>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</si>
  <si>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</si>
  <si>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</si>
  <si>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</si>
  <si>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</si>
  <si>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</si>
  <si>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</si>
  <si>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</si>
  <si>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</si>
  <si>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</si>
  <si>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</si>
  <si>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</si>
  <si>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</si>
  <si>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</si>
  <si>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</si>
  <si>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</si>
  <si>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</si>
  <si>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</si>
  <si>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</si>
  <si>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</si>
  <si>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</si>
  <si>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</si>
  <si>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</si>
  <si>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</si>
  <si>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</si>
  <si>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</si>
  <si>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</si>
  <si>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</si>
  <si>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</si>
  <si>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</si>
  <si>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</si>
  <si>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</si>
  <si>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</si>
  <si>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</si>
  <si>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</si>
  <si>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</si>
  <si>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</si>
  <si>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</si>
  <si>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</si>
  <si>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</si>
  <si>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</si>
  <si>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</si>
  <si>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</si>
  <si>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</si>
  <si>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</si>
  <si>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</si>
  <si>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</si>
  <si>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</si>
  <si>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</si>
  <si>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</si>
  <si>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</si>
  <si>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</si>
  <si>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</si>
  <si>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</si>
  <si>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</si>
  <si>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</si>
  <si>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</si>
  <si>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</si>
  <si>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</si>
  <si>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</si>
  <si>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</si>
  <si>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</si>
  <si>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</si>
  <si>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</si>
  <si>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</si>
  <si>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</si>
  <si>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</si>
  <si>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</si>
  <si>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</si>
  <si>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</si>
  <si>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</si>
  <si>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</si>
  <si>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</si>
  <si>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</si>
  <si>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</si>
  <si>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</si>
  <si>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</si>
  <si>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</si>
  <si>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</si>
  <si>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</si>
  <si>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</si>
  <si>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</si>
  <si>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</si>
  <si>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</si>
  <si>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</si>
  <si>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</si>
  <si>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</si>
  <si>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</si>
  <si>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</si>
  <si>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</si>
  <si>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</si>
  <si>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</si>
  <si>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</si>
  <si>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</si>
  <si>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</si>
  <si>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</si>
  <si>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</si>
  <si>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</si>
  <si>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</si>
  <si>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</si>
  <si>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</si>
  <si>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</si>
  <si>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</si>
  <si>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</si>
  <si>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</si>
  <si>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</si>
  <si>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</si>
  <si>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</si>
  <si>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</si>
  <si>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</si>
  <si>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</si>
  <si>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</si>
  <si>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</si>
  <si>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</si>
  <si>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</si>
  <si>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</si>
  <si>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</si>
  <si>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</si>
  <si>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</si>
  <si>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</si>
  <si>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</si>
  <si>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</si>
  <si>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</si>
  <si>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</si>
  <si>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</si>
  <si>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</si>
  <si>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</si>
  <si>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</si>
  <si>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</si>
  <si>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</si>
  <si>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</si>
  <si>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</si>
  <si>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</si>
  <si>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</si>
  <si>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</si>
  <si>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</si>
  <si>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</si>
  <si>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</si>
  <si>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</si>
  <si>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</si>
  <si>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</si>
  <si>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</si>
  <si>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</si>
  <si>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</si>
  <si>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</si>
  <si>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</si>
  <si>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</si>
  <si>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</si>
  <si>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</si>
  <si>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</si>
  <si>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</si>
  <si>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</si>
  <si>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</si>
  <si>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</si>
  <si>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</si>
  <si>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</si>
  <si>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</si>
  <si>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</si>
  <si>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</si>
  <si>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</si>
  <si>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</si>
  <si>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</si>
  <si>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</si>
  <si>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</si>
  <si>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</si>
  <si>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</si>
  <si>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</si>
  <si>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</si>
  <si>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</si>
  <si>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</si>
  <si>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</si>
  <si>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</si>
  <si>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</si>
  <si>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</si>
  <si>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</si>
  <si>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</si>
  <si>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</si>
  <si>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</si>
  <si>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</si>
  <si>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</si>
  <si>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</si>
  <si>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</si>
  <si>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</si>
  <si>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</si>
  <si>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</si>
  <si>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</si>
  <si>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</si>
  <si>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</si>
  <si>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</si>
  <si>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</si>
  <si>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</si>
  <si>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</si>
  <si>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</si>
  <si>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</si>
  <si>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</si>
  <si>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</si>
  <si>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</si>
  <si>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</si>
  <si>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</si>
  <si>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</si>
  <si>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</si>
  <si>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</si>
  <si>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</si>
  <si>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</si>
  <si>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</si>
  <si>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</si>
  <si>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</si>
  <si>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</si>
  <si>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</si>
  <si>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</si>
  <si>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</si>
  <si>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</si>
  <si>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</si>
  <si>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</si>
  <si>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</si>
  <si>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</si>
  <si>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</si>
  <si>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</si>
  <si>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</si>
  <si>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</si>
  <si>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</si>
  <si>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</si>
  <si>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</si>
  <si>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</si>
  <si>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</si>
  <si>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</si>
  <si>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</si>
  <si>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</si>
  <si>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</si>
  <si>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</si>
  <si>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</si>
  <si>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</si>
  <si>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</si>
  <si>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</si>
  <si>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</si>
  <si>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</si>
  <si>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</si>
  <si>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</si>
  <si>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</si>
  <si>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</si>
  <si>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</si>
  <si>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</si>
  <si>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</si>
  <si>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</si>
  <si>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</si>
  <si>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</si>
  <si>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</si>
  <si>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</si>
  <si>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</si>
  <si>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</si>
  <si>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</si>
  <si>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</si>
  <si>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</si>
  <si>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</si>
  <si>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</si>
  <si>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</si>
  <si>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</si>
  <si>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</si>
  <si>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</si>
  <si>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</si>
  <si>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</si>
  <si>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</si>
  <si>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</si>
  <si>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</si>
  <si>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</si>
  <si>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</si>
  <si>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</si>
  <si>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</si>
  <si>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</si>
  <si>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</si>
  <si>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</si>
  <si>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</si>
  <si>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</si>
  <si>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</si>
  <si>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</si>
  <si>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</si>
  <si>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</si>
  <si>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</si>
  <si>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</si>
  <si>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</si>
  <si>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</si>
  <si>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</si>
  <si>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</si>
  <si>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</si>
  <si>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</si>
  <si>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</si>
  <si>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</si>
  <si>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</si>
  <si>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</si>
  <si>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</si>
  <si>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</si>
  <si>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</si>
  <si>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</si>
  <si>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</si>
  <si>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</si>
  <si>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</si>
  <si>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</si>
  <si>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</si>
  <si>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</si>
  <si>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</si>
  <si>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</si>
  <si>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</si>
  <si>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</si>
  <si>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</si>
  <si>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</si>
  <si>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</si>
  <si>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</si>
  <si>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</si>
  <si>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</si>
  <si>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</si>
  <si>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</si>
  <si>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</si>
  <si>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</si>
  <si>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</si>
  <si>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</si>
  <si>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</si>
  <si>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</si>
  <si>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</si>
  <si>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</si>
  <si>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</si>
  <si>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</si>
  <si>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</si>
  <si>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</si>
  <si>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</si>
  <si>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</si>
  <si>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</si>
  <si>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</si>
  <si>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</si>
  <si>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</si>
  <si>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</si>
  <si>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</si>
  <si>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</si>
  <si>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</si>
  <si>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</si>
  <si>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</si>
  <si>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</si>
  <si>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</si>
  <si>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</si>
  <si>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</si>
  <si>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</si>
  <si>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</si>
  <si>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</si>
  <si>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</si>
  <si>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</si>
  <si>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</si>
  <si>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</si>
  <si>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</si>
  <si>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</si>
  <si>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</si>
  <si>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</si>
  <si>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</si>
  <si>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</si>
  <si>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</si>
  <si>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</si>
  <si>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</si>
  <si>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</si>
  <si>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</si>
  <si>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</si>
  <si>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</si>
  <si>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</si>
  <si>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</si>
  <si>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</si>
  <si>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</si>
  <si>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</si>
  <si>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</si>
  <si>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</si>
  <si>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</si>
  <si>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</si>
  <si>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</si>
  <si>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</si>
  <si>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</si>
  <si>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</si>
  <si>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</si>
  <si>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</si>
  <si>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</si>
  <si>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</si>
  <si>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</si>
  <si>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</si>
  <si>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</si>
  <si>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</si>
  <si>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</si>
  <si>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</si>
  <si>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</si>
  <si>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</si>
  <si>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</si>
  <si>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</si>
  <si>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</si>
  <si>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</si>
  <si>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</si>
  <si>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</si>
  <si>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</si>
  <si>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</si>
  <si>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</si>
  <si>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</si>
  <si>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</si>
  <si>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</si>
  <si>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</si>
  <si>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</si>
  <si>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</si>
  <si>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</si>
  <si>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</si>
  <si>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</si>
  <si>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</si>
  <si>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</si>
  <si>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</si>
  <si>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</si>
  <si>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</si>
  <si>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</si>
  <si>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</si>
  <si>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</si>
  <si>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</si>
  <si>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</si>
  <si>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</si>
  <si>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</si>
  <si>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</si>
  <si>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</si>
  <si>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</si>
  <si>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</si>
  <si>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</si>
  <si>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</si>
  <si>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</si>
  <si>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</si>
  <si>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</si>
  <si>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</si>
  <si>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</si>
  <si>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</si>
  <si>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</si>
  <si>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</si>
  <si>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</si>
  <si>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</si>
  <si>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</si>
  <si>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</si>
  <si>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</si>
  <si>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</si>
  <si>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</si>
  <si>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</si>
  <si>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</si>
  <si>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</si>
  <si>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</si>
  <si>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</si>
  <si>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</si>
  <si>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</si>
  <si>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</si>
  <si>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</si>
  <si>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</si>
  <si>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</si>
  <si>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</si>
  <si>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</si>
  <si>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</si>
  <si>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</si>
  <si>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</si>
  <si>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</si>
  <si>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</si>
  <si>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</si>
  <si>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</si>
  <si>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</si>
  <si>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</si>
  <si>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</si>
  <si>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</si>
  <si>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</si>
  <si>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</si>
  <si>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</si>
  <si>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</si>
  <si>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</si>
  <si>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</si>
  <si>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</si>
  <si>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</si>
  <si>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</si>
  <si>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</si>
  <si>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</si>
  <si>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</si>
  <si>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</si>
  <si>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</si>
  <si>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</si>
  <si>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</si>
  <si>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</si>
  <si>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</si>
  <si>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</si>
  <si>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</si>
  <si>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</si>
  <si>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</si>
  <si>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</si>
  <si>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</si>
  <si>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</si>
  <si>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</si>
  <si>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</si>
  <si>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</si>
  <si>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</si>
  <si>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</si>
  <si>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</si>
  <si>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</si>
  <si>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</si>
  <si>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</si>
  <si>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</si>
  <si>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</si>
  <si>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</si>
  <si>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</si>
  <si>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</si>
  <si>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</si>
  <si>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</si>
  <si>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</si>
  <si>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</si>
  <si>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</si>
  <si>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</si>
  <si>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</si>
  <si>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</si>
  <si>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</si>
  <si>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</si>
  <si>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</si>
  <si>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</si>
  <si>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</si>
  <si>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</si>
  <si>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</si>
  <si>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</si>
  <si>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</si>
  <si>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</si>
  <si>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</si>
  <si>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</si>
  <si>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</si>
  <si>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</si>
  <si>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</si>
  <si>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</si>
  <si>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</si>
  <si>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</si>
  <si>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</si>
  <si>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</si>
  <si>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</si>
  <si>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</si>
  <si>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</si>
  <si>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</si>
  <si>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</si>
  <si>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</si>
  <si>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</si>
  <si>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</si>
  <si>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</si>
  <si>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</si>
  <si>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</si>
  <si>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</si>
  <si>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</si>
  <si>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</si>
  <si>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</si>
  <si>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</si>
  <si>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</si>
  <si>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</si>
  <si>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</si>
  <si>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</si>
  <si>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</si>
  <si>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</si>
  <si>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</si>
  <si>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</si>
  <si>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</si>
  <si>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</si>
  <si>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</si>
  <si>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</si>
  <si>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</si>
  <si>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</si>
  <si>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</si>
  <si>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</si>
  <si>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</si>
  <si>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</si>
  <si>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</si>
  <si>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</si>
  <si>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</si>
  <si>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</si>
  <si>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</si>
  <si>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</si>
  <si>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</si>
  <si>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</si>
  <si>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</si>
  <si>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</si>
  <si>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</si>
  <si>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</si>
  <si>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</si>
  <si>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</si>
  <si>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</si>
  <si>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</si>
  <si>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</si>
  <si>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</si>
  <si>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</si>
  <si>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</si>
  <si>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</si>
  <si>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</si>
  <si>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</si>
  <si>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</si>
  <si>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</si>
  <si>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</si>
  <si>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</si>
  <si>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</si>
  <si>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</si>
  <si>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</si>
  <si>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</si>
  <si>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</si>
  <si>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</si>
  <si>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</si>
  <si>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</si>
  <si>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</si>
  <si>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</si>
  <si>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</si>
  <si>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</si>
  <si>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</si>
  <si>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</si>
  <si>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</si>
  <si>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</si>
  <si>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</si>
  <si>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</si>
  <si>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</si>
  <si>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</si>
  <si>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</si>
  <si>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</si>
  <si>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</si>
  <si>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</si>
  <si>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</si>
  <si>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</si>
  <si>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</si>
  <si>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</si>
  <si>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</si>
  <si>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</si>
  <si>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</si>
  <si>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</si>
  <si>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</si>
  <si>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</si>
  <si>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</si>
  <si>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</si>
  <si>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</si>
  <si>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</si>
  <si>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</si>
  <si>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</si>
  <si>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</si>
  <si>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</si>
  <si>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</si>
  <si>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</si>
  <si>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</si>
  <si>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</si>
  <si>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</si>
  <si>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</si>
  <si>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</si>
  <si>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</si>
  <si>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</si>
  <si>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</si>
  <si>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</si>
  <si>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</si>
  <si>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</si>
  <si>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</si>
  <si>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</si>
  <si>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</si>
  <si>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</si>
  <si>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</si>
  <si>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</si>
  <si>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</si>
  <si>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</si>
  <si>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</si>
  <si>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</si>
  <si>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</si>
  <si>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</si>
  <si>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</si>
  <si>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</si>
  <si>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</si>
  <si>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</si>
  <si>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</si>
  <si>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</si>
  <si>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</si>
  <si>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</si>
  <si>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</si>
  <si>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</si>
  <si>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</si>
  <si>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</si>
  <si>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</si>
  <si>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</si>
  <si>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</si>
  <si>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</si>
  <si>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</si>
  <si>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</si>
  <si>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</si>
  <si>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</si>
  <si>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</si>
  <si>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</si>
  <si>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</si>
  <si>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</si>
  <si>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</si>
  <si>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</si>
  <si>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</si>
  <si>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</si>
  <si>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</si>
  <si>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</si>
  <si>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</si>
  <si>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</si>
  <si>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</si>
  <si>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</si>
  <si>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</si>
  <si>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</si>
  <si>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</si>
  <si>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</si>
  <si>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</si>
  <si>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</si>
  <si>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</si>
  <si>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</si>
  <si>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</si>
  <si>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</si>
  <si>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</si>
  <si>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</si>
  <si>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</si>
  <si>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</si>
  <si>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</si>
  <si>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</si>
  <si>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</si>
  <si>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</si>
  <si>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</si>
  <si>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</si>
  <si>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</si>
  <si>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</si>
  <si>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</si>
  <si>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</si>
  <si>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</si>
  <si>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</si>
  <si>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</si>
  <si>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</si>
  <si>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</si>
  <si>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</si>
  <si>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</si>
  <si>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</si>
  <si>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</si>
  <si>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</si>
  <si>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</si>
  <si>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</si>
  <si>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</si>
  <si>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</si>
  <si>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</si>
  <si>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</si>
  <si>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</si>
  <si>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</si>
  <si>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</si>
  <si>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</si>
  <si>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</si>
  <si>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</si>
  <si>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</si>
  <si>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</si>
  <si>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</si>
  <si>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</si>
  <si>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</si>
  <si>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</si>
  <si>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</si>
  <si>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</si>
  <si>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</si>
  <si>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</si>
  <si>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</si>
  <si>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</si>
  <si>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</si>
  <si>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</si>
  <si>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</si>
  <si>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</si>
  <si>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</si>
  <si>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</si>
  <si>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</si>
  <si>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</si>
  <si>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</si>
  <si>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</si>
  <si>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</si>
  <si>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</si>
  <si>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</si>
  <si>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</si>
  <si>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</si>
  <si>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</si>
  <si>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</si>
  <si>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</si>
  <si>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</si>
  <si>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</si>
  <si>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</si>
  <si>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</si>
  <si>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</si>
  <si>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</si>
  <si>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</si>
  <si>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</si>
  <si>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</si>
  <si>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</si>
  <si>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</si>
  <si>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</si>
  <si>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</si>
  <si>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</si>
  <si>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</si>
  <si>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</si>
  <si>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</si>
  <si>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</si>
  <si>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</si>
  <si>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</si>
  <si>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</si>
  <si>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</si>
  <si>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</si>
  <si>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</si>
  <si>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</si>
  <si>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</si>
  <si>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</si>
  <si>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</si>
  <si>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</si>
  <si>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</si>
  <si>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</si>
  <si>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</si>
  <si>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</si>
  <si>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</si>
  <si>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</si>
  <si>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</si>
  <si>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</si>
  <si>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</si>
  <si>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</si>
  <si>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</si>
  <si>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</si>
  <si>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</si>
  <si>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</si>
  <si>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</si>
  <si>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</si>
  <si>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</si>
  <si>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</si>
  <si>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</si>
  <si>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</si>
  <si>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</si>
  <si>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</si>
  <si>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</si>
  <si>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</si>
  <si>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</si>
  <si>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</si>
  <si>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</si>
  <si>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</si>
  <si>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</si>
  <si>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</si>
  <si>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</si>
  <si>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</si>
  <si>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</si>
  <si>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</si>
  <si>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</si>
  <si>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</si>
  <si>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</si>
  <si>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</si>
  <si>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</si>
  <si>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</si>
  <si>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</si>
  <si>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</si>
  <si>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</si>
  <si>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</si>
  <si>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</si>
  <si>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</si>
  <si>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</si>
  <si>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</si>
  <si>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</si>
  <si>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</si>
  <si>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</si>
  <si>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</si>
  <si>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</si>
  <si>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</si>
  <si>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</si>
  <si>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</si>
  <si>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</si>
  <si>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</si>
  <si>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</si>
  <si>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</si>
  <si>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</si>
  <si>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</si>
  <si>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</si>
  <si>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</si>
  <si>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</si>
  <si>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</si>
  <si>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</si>
  <si>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</si>
  <si>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</si>
  <si>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</si>
  <si>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</si>
  <si>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</si>
  <si>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</si>
  <si>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</si>
  <si>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</si>
  <si>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</si>
  <si>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</si>
  <si>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</si>
  <si>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</si>
  <si>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</si>
  <si>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</si>
  <si>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</si>
  <si>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</si>
  <si>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</si>
  <si>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</si>
  <si>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</si>
  <si>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</si>
  <si>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</si>
  <si>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</si>
  <si>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</si>
  <si>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</si>
  <si>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</si>
  <si>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</si>
  <si>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</si>
  <si>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</si>
  <si>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</si>
  <si>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</si>
  <si>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</si>
  <si>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</si>
  <si>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</si>
  <si>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</si>
  <si>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</si>
  <si>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</si>
  <si>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</si>
  <si>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</si>
  <si>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</si>
  <si>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</si>
  <si>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</si>
  <si>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</si>
  <si>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</si>
  <si>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</si>
  <si>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</si>
  <si>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</si>
  <si>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</si>
  <si>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</si>
  <si>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</si>
  <si>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</si>
  <si>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</si>
  <si>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</si>
  <si>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</si>
  <si>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</si>
  <si>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</si>
  <si>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</si>
  <si>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</si>
  <si>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</si>
  <si>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</si>
  <si>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</si>
  <si>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</si>
  <si>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</si>
  <si>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</si>
  <si>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</si>
  <si>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</si>
  <si>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</si>
  <si>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</si>
  <si>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</si>
  <si>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</si>
  <si>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</si>
  <si>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</si>
  <si>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</si>
  <si>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</si>
  <si>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</si>
  <si>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</si>
  <si>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</si>
  <si>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</si>
  <si>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</si>
  <si>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</si>
  <si>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</si>
  <si>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</si>
  <si>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</si>
  <si>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</si>
  <si>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</si>
  <si>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</si>
  <si>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</si>
  <si>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</si>
  <si>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</si>
  <si>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</si>
  <si>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</si>
  <si>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</si>
  <si>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</si>
  <si>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</si>
  <si>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</si>
  <si>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</si>
  <si>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</si>
  <si>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</si>
  <si>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</si>
  <si>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</si>
  <si>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</si>
  <si>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</si>
  <si>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</si>
  <si>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</si>
  <si>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</si>
  <si>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</si>
  <si>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</si>
  <si>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</si>
  <si>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</si>
  <si>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</si>
  <si>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</si>
  <si>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</si>
  <si>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</si>
  <si>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</si>
  <si>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</si>
  <si>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</si>
  <si>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</si>
  <si>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</si>
  <si>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</si>
  <si>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</si>
  <si>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</si>
  <si>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</si>
  <si>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</si>
  <si>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</si>
  <si>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</si>
  <si>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</si>
  <si>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</si>
  <si>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</si>
  <si>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</si>
  <si>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</si>
  <si>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</si>
  <si>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</si>
  <si>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</si>
  <si>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</si>
  <si>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</si>
  <si>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</si>
  <si>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</si>
  <si>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</si>
  <si>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</si>
  <si>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</si>
  <si>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</si>
  <si>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</si>
  <si>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</si>
  <si>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</si>
  <si>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</si>
  <si>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</si>
  <si>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</si>
  <si>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</si>
  <si>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</si>
  <si>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</si>
  <si>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</si>
  <si>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</si>
  <si>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</si>
  <si>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</si>
  <si>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</si>
  <si>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</si>
  <si>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</si>
  <si>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</si>
  <si>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</si>
  <si>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</si>
  <si>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</si>
  <si>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</si>
  <si>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</si>
  <si>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</si>
  <si>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</si>
  <si>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</si>
  <si>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</si>
  <si>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</si>
  <si>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</si>
  <si>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</si>
  <si>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</si>
  <si>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</si>
  <si>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</si>
  <si>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</si>
  <si>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</si>
  <si>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</si>
  <si>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</si>
  <si>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</si>
  <si>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</si>
  <si>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</si>
  <si>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</si>
  <si>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</si>
  <si>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</si>
  <si>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</si>
  <si>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</si>
  <si>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</si>
  <si>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</si>
  <si>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</si>
  <si>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</si>
  <si>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</si>
  <si>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</si>
  <si>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</si>
  <si>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</si>
  <si>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</si>
  <si>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</si>
  <si>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</si>
  <si>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</si>
  <si>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</si>
  <si>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</si>
  <si>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</si>
  <si>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</si>
  <si>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</si>
  <si>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</si>
  <si>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</si>
  <si>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</si>
  <si>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</si>
  <si>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</si>
  <si>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</si>
  <si>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</si>
  <si>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</si>
  <si>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</si>
  <si>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</si>
  <si>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</si>
  <si>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</si>
  <si>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</si>
  <si>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</si>
  <si>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</si>
  <si>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</si>
  <si>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</si>
  <si>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</si>
  <si>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</si>
  <si>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</si>
  <si>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</si>
  <si>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</si>
  <si>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</si>
  <si>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</si>
  <si>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</si>
  <si>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</si>
  <si>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</si>
  <si>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</si>
  <si>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</si>
  <si>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</si>
  <si>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</si>
  <si>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</si>
  <si>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</si>
  <si>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</si>
  <si>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</si>
  <si>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</si>
  <si>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</si>
  <si>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</si>
  <si>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</si>
  <si>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</si>
  <si>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</si>
  <si>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</si>
  <si>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</si>
  <si>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</si>
  <si>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</si>
  <si>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</si>
  <si>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</si>
  <si>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</si>
  <si>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</si>
  <si>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</si>
  <si>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</si>
  <si>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</si>
  <si>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</si>
  <si>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</si>
  <si>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</si>
  <si>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</si>
  <si>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</si>
  <si>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</si>
  <si>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</si>
  <si>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</si>
  <si>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</si>
  <si>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</si>
  <si>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</si>
  <si>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</si>
  <si>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</si>
  <si>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</si>
  <si>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</si>
  <si>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</si>
  <si>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</si>
  <si>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</si>
  <si>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</si>
  <si>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</si>
  <si>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</si>
  <si>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</si>
  <si>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</si>
  <si>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</si>
  <si>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</si>
  <si>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</si>
  <si>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</si>
  <si>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</si>
  <si>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</si>
  <si>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</si>
  <si>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</si>
  <si>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</si>
  <si>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</si>
  <si>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</si>
  <si>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</si>
  <si>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</si>
  <si>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</si>
  <si>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</si>
  <si>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</si>
  <si>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</si>
  <si>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</si>
  <si>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</si>
  <si>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</si>
  <si>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</si>
  <si>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</si>
  <si>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</si>
  <si>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</si>
  <si>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</si>
  <si>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</si>
  <si>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</si>
  <si>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</si>
  <si>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</si>
  <si>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</si>
  <si>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</si>
  <si>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</si>
  <si>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</si>
  <si>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</si>
  <si>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</si>
  <si>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</si>
  <si>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</si>
  <si>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</si>
  <si>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</si>
  <si>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</si>
  <si>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</si>
  <si>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</si>
  <si>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</si>
  <si>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</si>
  <si>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</si>
  <si>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</si>
  <si>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</si>
  <si>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</si>
  <si>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</si>
  <si>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</si>
  <si>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</si>
  <si>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</si>
  <si>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</si>
  <si>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</si>
  <si>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</si>
  <si>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</si>
  <si>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</si>
  <si>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</si>
  <si>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</si>
  <si>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</si>
  <si>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</si>
  <si>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</si>
  <si>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</si>
  <si>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</si>
  <si>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</si>
  <si>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</si>
  <si>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</si>
  <si>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</si>
  <si>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</si>
  <si>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</si>
  <si>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</si>
  <si>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</si>
  <si>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</si>
  <si>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</si>
  <si>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</si>
  <si>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</si>
  <si>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</si>
  <si>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</si>
  <si>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</si>
  <si>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</si>
  <si>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</si>
  <si>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</si>
  <si>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</si>
  <si>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</si>
  <si>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</si>
  <si>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</si>
  <si>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</si>
  <si>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</si>
  <si>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</si>
  <si>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</si>
  <si>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</si>
  <si>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</si>
  <si>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</si>
  <si>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</si>
  <si>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</si>
  <si>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</si>
  <si>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</si>
  <si>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</si>
  <si>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</si>
  <si>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</si>
  <si>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</si>
  <si>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</si>
  <si>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</si>
  <si>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</si>
  <si>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</si>
  <si>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</si>
  <si>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</si>
  <si>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</si>
  <si>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</si>
  <si>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</si>
  <si>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</si>
  <si>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</si>
  <si>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</si>
  <si>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</si>
  <si>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</si>
  <si>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</si>
  <si>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</si>
  <si>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</si>
  <si>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</si>
  <si>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</si>
  <si>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</si>
  <si>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</si>
  <si>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</si>
  <si>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</si>
  <si>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</si>
  <si>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</si>
  <si>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</si>
  <si>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</si>
  <si>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</si>
  <si>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</si>
  <si>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</si>
  <si>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</si>
  <si>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</si>
  <si>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</si>
  <si>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</si>
  <si>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</si>
  <si>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</si>
  <si>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</si>
  <si>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</si>
  <si>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</si>
  <si>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</si>
  <si>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</si>
  <si>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</si>
  <si>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</si>
  <si>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</si>
  <si>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</si>
  <si>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</si>
  <si>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</si>
  <si>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</si>
  <si>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</si>
  <si>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</si>
  <si>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</si>
  <si>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</si>
  <si>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</si>
  <si>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</si>
  <si>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</si>
  <si>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</si>
  <si>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</si>
  <si>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</si>
  <si>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</si>
  <si>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</si>
  <si>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</si>
  <si>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</si>
  <si>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</si>
  <si>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</si>
  <si>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</si>
  <si>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</si>
  <si>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</si>
  <si>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</si>
  <si>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</si>
  <si>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</si>
  <si>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</si>
  <si>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</si>
  <si>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</si>
  <si>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</si>
  <si>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</si>
  <si>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</si>
  <si>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</si>
  <si>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</si>
  <si>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</si>
  <si>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</si>
  <si>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</si>
  <si>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</si>
  <si>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</si>
  <si>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</si>
  <si>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</si>
  <si>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</si>
  <si>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</si>
  <si>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</si>
  <si>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</si>
  <si>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</si>
  <si>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</si>
  <si>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</si>
  <si>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</si>
  <si>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</si>
  <si>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</si>
  <si>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</si>
  <si>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</si>
  <si>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</si>
  <si>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</si>
  <si>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</si>
  <si>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</si>
  <si>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</si>
  <si>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</si>
  <si>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</si>
  <si>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</si>
  <si>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</si>
  <si>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</si>
  <si>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</si>
  <si>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</si>
  <si>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</si>
  <si>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</si>
  <si>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</si>
  <si>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</si>
  <si>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</si>
  <si>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</si>
  <si>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</si>
  <si>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</si>
  <si>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</si>
  <si>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</si>
  <si>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</si>
  <si>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</si>
  <si>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</si>
  <si>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</si>
  <si>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</si>
  <si>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</si>
  <si>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</si>
  <si>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</si>
  <si>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</si>
  <si>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</si>
  <si>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</si>
  <si>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</si>
  <si>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</si>
  <si>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</si>
  <si>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</si>
  <si>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</si>
  <si>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</si>
  <si>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</si>
  <si>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</si>
  <si>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</si>
  <si>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</si>
  <si>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</si>
  <si>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</si>
  <si>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</si>
  <si>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</si>
  <si>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</si>
  <si>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</si>
  <si>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</si>
  <si>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</si>
  <si>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</si>
  <si>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</si>
  <si>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</si>
  <si>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</si>
  <si>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</si>
  <si>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</si>
  <si>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</si>
  <si>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</si>
  <si>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</si>
  <si>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</si>
  <si>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</si>
  <si>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</si>
  <si>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</si>
  <si>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</si>
  <si>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</si>
  <si>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</si>
  <si>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</si>
  <si>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</si>
  <si>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</si>
  <si>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</si>
  <si>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</si>
  <si>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</si>
  <si>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</si>
  <si>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</si>
  <si>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</si>
  <si>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</si>
  <si>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</si>
  <si>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</si>
  <si>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</si>
  <si>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</si>
  <si>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</si>
  <si>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</si>
  <si>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</si>
  <si>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</si>
  <si>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</si>
  <si>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</si>
  <si>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</si>
  <si>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</si>
  <si>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</si>
  <si>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</si>
  <si>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</si>
  <si>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</si>
  <si>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</si>
  <si>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</si>
  <si>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</si>
  <si>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</si>
  <si>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</si>
  <si>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</si>
  <si>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</si>
  <si>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</si>
  <si>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</si>
  <si>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</si>
  <si>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</si>
  <si>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</si>
  <si>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</si>
  <si>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</si>
  <si>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</si>
  <si>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</si>
  <si>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</si>
  <si>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</si>
  <si>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</si>
  <si>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</si>
  <si>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</si>
  <si>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</si>
  <si>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</si>
  <si>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</si>
  <si>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</si>
  <si>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</si>
  <si>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</si>
  <si>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</si>
  <si>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</si>
  <si>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</si>
  <si>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</si>
  <si>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</si>
  <si>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</si>
  <si>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</si>
  <si>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</si>
  <si>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</si>
  <si>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</si>
  <si>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</si>
  <si>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</si>
  <si>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</si>
  <si>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</si>
  <si>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</si>
  <si>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</si>
  <si>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</si>
  <si>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</si>
  <si>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</si>
  <si>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</si>
  <si>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</si>
  <si>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</si>
  <si>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</si>
  <si>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</si>
  <si>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</si>
  <si>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</si>
  <si>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</si>
  <si>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</si>
  <si>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</si>
  <si>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</si>
  <si>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</si>
  <si>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</si>
  <si>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</si>
  <si>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</si>
  <si>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</si>
  <si>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</si>
  <si>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</si>
  <si>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</si>
  <si>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</si>
  <si>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</si>
  <si>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</si>
  <si>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</si>
  <si>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</si>
  <si>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</si>
  <si>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</si>
  <si>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</si>
  <si>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</si>
  <si>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</si>
  <si>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</si>
  <si>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</si>
  <si>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</si>
  <si>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</si>
  <si>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</si>
  <si>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</si>
  <si>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</si>
  <si>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</si>
  <si>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</si>
  <si>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</si>
  <si>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</si>
  <si>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</si>
  <si>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</si>
  <si>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</si>
  <si>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</si>
  <si>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</si>
  <si>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</si>
  <si>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</si>
  <si>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</si>
  <si>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</si>
  <si>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</si>
  <si>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</si>
  <si>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</si>
  <si>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</si>
  <si>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</si>
  <si>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</si>
  <si>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</si>
  <si>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</si>
  <si>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</si>
  <si>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</si>
  <si>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</si>
  <si>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</si>
  <si>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</si>
  <si>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</si>
  <si>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</si>
  <si>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</si>
  <si>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</si>
  <si>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</si>
  <si>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</si>
  <si>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</si>
  <si>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</si>
  <si>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</si>
  <si>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</si>
  <si>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</si>
  <si>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</si>
  <si>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</si>
  <si>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</si>
  <si>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</si>
  <si>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</si>
  <si>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</si>
  <si>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</si>
  <si>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</si>
  <si>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</si>
  <si>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</si>
  <si>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</si>
  <si>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</si>
  <si>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</si>
  <si>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</si>
  <si>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</si>
  <si>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</si>
  <si>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</si>
  <si>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</si>
  <si>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</si>
  <si>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</si>
  <si>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</si>
  <si>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</si>
  <si>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</si>
  <si>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</si>
  <si>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</si>
  <si>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</si>
  <si>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</si>
  <si>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</si>
  <si>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</si>
  <si>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</si>
  <si>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</si>
  <si>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</si>
  <si>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</si>
  <si>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</si>
  <si>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</si>
  <si>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</si>
  <si>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</si>
  <si>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</si>
  <si>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</si>
  <si>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</si>
  <si>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</si>
  <si>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</si>
  <si>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</si>
  <si>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</si>
  <si>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</si>
  <si>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</si>
  <si>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</si>
  <si>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</si>
  <si>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</si>
  <si>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</si>
  <si>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</si>
  <si>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</si>
  <si>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</si>
  <si>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</si>
  <si>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</si>
  <si>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</si>
  <si>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</si>
  <si>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</si>
  <si>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</si>
  <si>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</si>
  <si>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</si>
  <si>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</si>
  <si>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</si>
  <si>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</si>
  <si>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</si>
  <si>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</si>
  <si>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</si>
  <si>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</si>
  <si>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</si>
  <si>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</si>
  <si>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</si>
  <si>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</si>
  <si>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</si>
  <si>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</si>
  <si>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</si>
  <si>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</si>
  <si>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</si>
  <si>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</si>
  <si>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</si>
  <si>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</si>
  <si>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</si>
  <si>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</si>
  <si>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</si>
  <si>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</si>
  <si>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</si>
  <si>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</si>
  <si>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</si>
  <si>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</si>
  <si>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</si>
  <si>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</si>
  <si>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</si>
  <si>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</si>
  <si>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</si>
  <si>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</si>
  <si>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</si>
  <si>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</si>
  <si>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</si>
  <si>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</si>
  <si>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</si>
  <si>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</si>
  <si>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</si>
  <si>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</si>
  <si>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</si>
  <si>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</si>
  <si>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</si>
  <si>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</si>
  <si>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</si>
  <si>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</si>
  <si>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</si>
  <si>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</si>
  <si>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</si>
  <si>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</si>
  <si>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</si>
  <si>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</si>
  <si>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</si>
  <si>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</si>
  <si>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</si>
  <si>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</si>
  <si>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</si>
  <si>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</si>
  <si>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</si>
  <si>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</si>
  <si>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</si>
  <si>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</si>
  <si>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</si>
  <si>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</si>
  <si>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</si>
  <si>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</si>
  <si>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</si>
  <si>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</si>
  <si>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</si>
  <si>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</si>
  <si>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</si>
  <si>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</si>
  <si>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</si>
  <si>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</si>
  <si>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</si>
  <si>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</si>
  <si>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</si>
  <si>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</si>
  <si>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</si>
  <si>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</si>
  <si>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</si>
  <si>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</si>
  <si>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</si>
  <si>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</si>
  <si>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</si>
  <si>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</si>
  <si>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</si>
  <si>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</si>
  <si>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</si>
  <si>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</si>
  <si>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</si>
  <si>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</si>
  <si>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</si>
  <si>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</si>
  <si>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</si>
  <si>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</si>
  <si>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</si>
  <si>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</si>
  <si>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</si>
  <si>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</si>
  <si>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</si>
  <si>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</si>
  <si>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</si>
  <si>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</si>
  <si>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</si>
  <si>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</si>
  <si>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</si>
  <si>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</si>
  <si>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</si>
  <si>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</si>
  <si>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</si>
  <si>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</si>
  <si>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</si>
  <si>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</si>
  <si>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</si>
  <si>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</si>
  <si>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</si>
  <si>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</si>
  <si>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</si>
  <si>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</si>
  <si>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</si>
  <si>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</si>
  <si>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</si>
  <si>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</si>
  <si>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</si>
  <si>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</si>
  <si>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</si>
  <si>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</si>
  <si>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</si>
  <si>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</si>
  <si>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</si>
  <si>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</si>
  <si>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</si>
  <si>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</si>
  <si>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</si>
  <si>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</si>
  <si>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</si>
  <si>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</si>
  <si>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</si>
  <si>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</si>
  <si>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</si>
  <si>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</si>
  <si>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</si>
  <si>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</si>
  <si>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</si>
  <si>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</si>
  <si>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</si>
  <si>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</si>
  <si>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</si>
  <si>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</si>
  <si>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</si>
  <si>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</si>
  <si>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</si>
  <si>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</si>
  <si>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</si>
  <si>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</si>
  <si>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</si>
  <si>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</si>
  <si>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</si>
  <si>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</si>
  <si>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</si>
  <si>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</si>
  <si>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</si>
  <si>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</si>
  <si>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</si>
  <si>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</si>
  <si>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</si>
  <si>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</si>
  <si>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</si>
  <si>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</si>
  <si>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</si>
  <si>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</si>
  <si>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</si>
  <si>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</si>
  <si>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</si>
  <si>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</si>
  <si>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</si>
  <si>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</si>
  <si>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</si>
  <si>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</si>
  <si>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</si>
  <si>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</si>
  <si>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</si>
  <si>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</si>
  <si>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</si>
  <si>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</si>
  <si>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</si>
  <si>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</si>
  <si>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</si>
  <si>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</si>
  <si>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</si>
  <si>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</si>
  <si>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</si>
  <si>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</si>
  <si>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</si>
  <si>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</si>
  <si>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</si>
  <si>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</si>
  <si>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</si>
  <si>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</si>
  <si>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</si>
  <si>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</si>
  <si>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</si>
  <si>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</si>
  <si>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</si>
  <si>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</si>
  <si>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</si>
  <si>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</si>
  <si>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</si>
  <si>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</si>
  <si>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</si>
  <si>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</si>
  <si>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</si>
  <si>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</si>
  <si>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</si>
  <si>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</si>
  <si>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</si>
  <si>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</si>
  <si>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</si>
  <si>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</si>
  <si>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</si>
  <si>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</si>
  <si>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</si>
  <si>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</si>
  <si>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</si>
  <si>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</si>
  <si>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</si>
  <si>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</si>
  <si>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</si>
  <si>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</si>
  <si>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</si>
  <si>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</si>
  <si>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</si>
  <si>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</si>
  <si>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</si>
  <si>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</si>
  <si>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</si>
  <si>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</si>
  <si>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</si>
  <si>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</si>
  <si>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</si>
  <si>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</si>
  <si>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</si>
  <si>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</si>
  <si>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</si>
  <si>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</si>
  <si>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</si>
  <si>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</si>
  <si>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</si>
  <si>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</si>
  <si>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</si>
  <si>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</si>
  <si>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</si>
  <si>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</si>
  <si>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</si>
  <si>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</si>
  <si>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</si>
  <si>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</si>
  <si>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</si>
  <si>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</si>
  <si>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</si>
  <si>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</si>
  <si>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</si>
  <si>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</si>
  <si>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</si>
  <si>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</si>
  <si>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</si>
  <si>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</si>
  <si>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</si>
  <si>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</si>
  <si>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</si>
  <si>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</si>
  <si>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</si>
  <si>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</si>
  <si>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</si>
  <si>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</si>
  <si>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</si>
  <si>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</si>
  <si>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</si>
  <si>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</si>
  <si>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</si>
  <si>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</si>
  <si>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</si>
  <si>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</si>
  <si>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</si>
  <si>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</si>
  <si>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</si>
  <si>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</si>
  <si>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</si>
  <si>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</si>
  <si>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</si>
  <si>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</si>
  <si>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</si>
  <si>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</si>
  <si>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</si>
  <si>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</si>
  <si>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</si>
  <si>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</si>
  <si>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</si>
  <si>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</si>
  <si>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</si>
  <si>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</si>
  <si>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</si>
  <si>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</si>
  <si>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</si>
  <si>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</si>
  <si>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</si>
  <si>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</si>
  <si>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</si>
  <si>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</si>
  <si>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</si>
  <si>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</si>
  <si>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</si>
  <si>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</si>
  <si>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</si>
  <si>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</si>
  <si>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</si>
  <si>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</si>
  <si>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</si>
  <si>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</si>
  <si>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</si>
  <si>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</si>
  <si>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</si>
  <si>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</si>
  <si>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</si>
  <si>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</si>
  <si>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</si>
  <si>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</si>
  <si>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</si>
  <si>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</si>
  <si>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</si>
  <si>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</si>
  <si>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</si>
  <si>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</si>
  <si>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</si>
  <si>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</si>
  <si>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</si>
  <si>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</si>
  <si>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</si>
  <si>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</si>
  <si>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</si>
  <si>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</si>
  <si>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</si>
  <si>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</si>
  <si>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</si>
  <si>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</si>
  <si>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</si>
  <si>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</si>
  <si>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</si>
  <si>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</si>
  <si>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</si>
  <si>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</si>
  <si>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</si>
  <si>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</si>
  <si>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</si>
  <si>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</si>
  <si>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</si>
  <si>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</si>
  <si>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</si>
  <si>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</si>
  <si>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</si>
  <si>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</si>
  <si>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</si>
  <si>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</si>
  <si>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</si>
  <si>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</si>
  <si>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</si>
  <si>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</si>
  <si>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</si>
  <si>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</si>
  <si>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</si>
  <si>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</si>
  <si>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</si>
  <si>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</si>
  <si>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</si>
  <si>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</si>
  <si>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</si>
  <si>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</si>
  <si>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</si>
  <si>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</si>
  <si>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</si>
  <si>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</si>
  <si>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</si>
  <si>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</si>
  <si>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</si>
  <si>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</si>
  <si>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</si>
  <si>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</si>
  <si>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</si>
  <si>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</si>
  <si>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</si>
  <si>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</si>
  <si>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</si>
  <si>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</si>
  <si>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</si>
  <si>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</si>
  <si>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</si>
  <si>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</si>
  <si>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</si>
  <si>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</si>
  <si>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</si>
  <si>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</si>
  <si>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</si>
  <si>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</si>
  <si>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</si>
  <si>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</si>
  <si>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</si>
  <si>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</si>
  <si>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</si>
  <si>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</si>
  <si>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</si>
  <si>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</si>
  <si>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</si>
  <si>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</si>
  <si>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</si>
  <si>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</si>
  <si>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</si>
  <si>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</si>
  <si>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</si>
  <si>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</si>
  <si>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</si>
  <si>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</si>
  <si>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</si>
  <si>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</si>
  <si>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</si>
  <si>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</si>
  <si>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</si>
  <si>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</si>
  <si>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</si>
  <si>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</si>
  <si>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</si>
  <si>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</si>
  <si>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</si>
  <si>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</si>
  <si>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</si>
  <si>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</si>
  <si>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</si>
  <si>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</si>
  <si>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</si>
  <si>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</si>
  <si>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</si>
  <si>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</si>
  <si>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</si>
  <si>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</si>
  <si>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</si>
  <si>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</si>
  <si>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</si>
  <si>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</si>
  <si>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</si>
  <si>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</si>
  <si>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</si>
  <si>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</si>
  <si>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</si>
  <si>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</si>
  <si>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</si>
  <si>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</si>
  <si>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</si>
  <si>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</si>
  <si>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</si>
  <si>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</si>
  <si>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</si>
  <si>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</si>
  <si>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</si>
  <si>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</si>
  <si>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</si>
  <si>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</si>
  <si>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</si>
  <si>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</si>
  <si>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</si>
  <si>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</si>
  <si>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</si>
  <si>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</si>
  <si>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</si>
  <si>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</si>
  <si>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</si>
  <si>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</si>
  <si>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</si>
  <si>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</si>
  <si>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</si>
  <si>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</si>
  <si>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</si>
  <si>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</si>
  <si>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</si>
  <si>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</si>
  <si>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</si>
  <si>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</si>
  <si>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</si>
  <si>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</si>
  <si>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</si>
  <si>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</si>
  <si>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</si>
  <si>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</si>
  <si>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</si>
  <si>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</si>
  <si>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</si>
  <si>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</si>
  <si>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</si>
  <si>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</si>
  <si>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</si>
  <si>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</si>
  <si>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</si>
  <si>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</si>
  <si>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</si>
  <si>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</si>
  <si>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</si>
  <si>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</si>
  <si>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</si>
  <si>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</si>
  <si>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</si>
  <si>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</si>
  <si>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</si>
  <si>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</si>
  <si>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</si>
  <si>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</si>
  <si>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</si>
  <si>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</si>
  <si>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</si>
  <si>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</si>
  <si>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</si>
  <si>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</si>
  <si>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</si>
  <si>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</si>
  <si>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</si>
  <si>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</si>
  <si>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</si>
  <si>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</si>
  <si>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</si>
  <si>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</si>
  <si>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</si>
  <si>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</si>
  <si>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</si>
  <si>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</si>
  <si>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</si>
  <si>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</si>
  <si>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</si>
  <si>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</si>
  <si>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</si>
  <si>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</si>
  <si>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</si>
  <si>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</si>
  <si>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</si>
  <si>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</si>
  <si>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</si>
  <si>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</si>
  <si>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</si>
  <si>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</si>
  <si>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</si>
  <si>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</si>
  <si>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</si>
  <si>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</si>
  <si>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</si>
  <si>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</si>
  <si>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</si>
  <si>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</si>
  <si>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</si>
  <si>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</si>
  <si>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</si>
  <si>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</si>
  <si>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</si>
  <si>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</si>
  <si>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</si>
  <si>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</si>
  <si>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</si>
  <si>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</si>
  <si>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</si>
  <si>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</si>
  <si>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</si>
  <si>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</si>
  <si>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</si>
  <si>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</si>
  <si>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</si>
  <si>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</si>
  <si>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</si>
  <si>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</si>
  <si>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</si>
  <si>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</si>
  <si>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</si>
  <si>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</si>
  <si>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</si>
  <si>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</si>
  <si>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</si>
  <si>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</si>
  <si>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</si>
  <si>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</si>
  <si>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</si>
  <si>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</si>
  <si>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</si>
  <si>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</si>
  <si>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</si>
  <si>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</si>
  <si>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</si>
  <si>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</si>
  <si>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</si>
  <si>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</si>
  <si>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</si>
  <si>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</si>
  <si>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</si>
  <si>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</si>
  <si>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</si>
  <si>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</si>
  <si>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</si>
  <si>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</si>
  <si>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</si>
  <si>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</si>
  <si>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</si>
  <si>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</si>
  <si>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</si>
  <si>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</si>
  <si>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</si>
  <si>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</si>
  <si>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</si>
  <si>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</si>
  <si>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</si>
  <si>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</si>
  <si>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</si>
  <si>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</si>
  <si>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</si>
  <si>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</si>
  <si>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</si>
  <si>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</si>
  <si>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</si>
  <si>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</si>
  <si>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</si>
  <si>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</si>
  <si>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</si>
  <si>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</si>
  <si>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</si>
  <si>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</si>
  <si>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</si>
  <si>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</si>
  <si>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</si>
  <si>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</si>
  <si>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</si>
  <si>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</si>
  <si>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</si>
  <si>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</si>
  <si>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</si>
  <si>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</si>
  <si>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</si>
  <si>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</si>
  <si>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</si>
  <si>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</si>
  <si>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</si>
  <si>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</si>
  <si>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</si>
  <si>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</si>
  <si>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</si>
  <si>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</si>
  <si>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</si>
  <si>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</si>
  <si>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</si>
  <si>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</si>
  <si>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</si>
  <si>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</si>
  <si>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</si>
  <si>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</si>
  <si>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</si>
  <si>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</si>
  <si>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</si>
  <si>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</si>
  <si>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</si>
  <si>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</si>
  <si>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</si>
  <si>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</si>
  <si>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</si>
  <si>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</si>
  <si>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</si>
  <si>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</si>
  <si>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</si>
  <si>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</si>
  <si>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</si>
  <si>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</si>
  <si>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</si>
  <si>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</si>
  <si>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</si>
  <si>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</si>
  <si>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</si>
  <si>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</si>
  <si>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</si>
  <si>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</si>
  <si>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</si>
  <si>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</si>
  <si>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</si>
  <si>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</si>
  <si>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</si>
  <si>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</si>
  <si>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</si>
  <si>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</si>
  <si>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</si>
  <si>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</si>
  <si>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</si>
  <si>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</si>
  <si>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</si>
  <si>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</si>
  <si>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</si>
  <si>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</si>
  <si>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</si>
  <si>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</si>
  <si>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</si>
  <si>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</si>
  <si>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</si>
  <si>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</si>
  <si>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</si>
  <si>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</si>
  <si>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</si>
  <si>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</si>
  <si>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</si>
  <si>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</si>
  <si>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</si>
  <si>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</si>
  <si>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</si>
  <si>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</si>
  <si>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</si>
  <si>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</si>
  <si>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</si>
  <si>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</si>
  <si>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</si>
  <si>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</si>
  <si>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</si>
  <si>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</si>
  <si>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</si>
  <si>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</si>
  <si>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</si>
  <si>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</si>
  <si>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</si>
  <si>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</si>
  <si>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</si>
  <si>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</si>
  <si>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</si>
  <si>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</si>
  <si>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</si>
  <si>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</si>
  <si>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</si>
  <si>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</si>
  <si>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</si>
  <si>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</si>
  <si>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</si>
  <si>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</si>
  <si>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</si>
  <si>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</si>
  <si>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</si>
  <si>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</si>
  <si>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</si>
  <si>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</si>
  <si>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</si>
  <si>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</si>
  <si>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</si>
  <si>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</si>
  <si>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</si>
  <si>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</si>
  <si>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</si>
  <si>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</si>
  <si>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</si>
  <si>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</si>
  <si>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</si>
  <si>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</si>
  <si>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</si>
  <si>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</si>
  <si>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</si>
  <si>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</si>
  <si>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</si>
  <si>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</si>
  <si>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</si>
  <si>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</si>
  <si>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</si>
  <si>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</si>
  <si>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</si>
  <si>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</si>
  <si>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</si>
  <si>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</si>
  <si>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</si>
  <si>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</si>
  <si>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</si>
  <si>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</si>
  <si>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</si>
  <si>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</si>
  <si>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</si>
  <si>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</si>
  <si>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</si>
  <si>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</si>
  <si>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</si>
  <si>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</si>
  <si>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</si>
  <si>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</si>
  <si>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</si>
  <si>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</si>
  <si>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</si>
  <si>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</si>
  <si>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</si>
  <si>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</si>
  <si>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</si>
  <si>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</si>
  <si>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</si>
  <si>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</si>
  <si>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</si>
  <si>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</si>
  <si>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</si>
  <si>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</si>
  <si>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</si>
  <si>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</si>
  <si>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</si>
  <si>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</si>
  <si>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</si>
  <si>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</si>
  <si>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</si>
  <si>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</si>
  <si>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</si>
  <si>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</si>
  <si>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</si>
  <si>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</si>
  <si>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</si>
  <si>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</si>
  <si>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</si>
  <si>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</si>
  <si>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</si>
  <si>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</si>
  <si>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</si>
  <si>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</si>
  <si>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</si>
  <si>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</si>
  <si>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</si>
  <si>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</si>
  <si>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</si>
  <si>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</si>
  <si>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</si>
  <si>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</si>
  <si>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</si>
  <si>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</si>
  <si>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</si>
  <si>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</si>
  <si>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</si>
  <si>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</si>
  <si>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</si>
  <si>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</si>
  <si>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</si>
  <si>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</si>
  <si>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</si>
  <si>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</si>
  <si>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</si>
  <si>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</si>
  <si>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</si>
  <si>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</si>
  <si>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</si>
  <si>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</si>
  <si>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</si>
  <si>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</si>
  <si>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</si>
  <si>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</si>
  <si>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</si>
  <si>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</si>
  <si>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</si>
  <si>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</si>
  <si>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</si>
  <si>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</si>
  <si>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</si>
  <si>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</si>
  <si>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</si>
  <si>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</si>
  <si>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</si>
  <si>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</si>
  <si>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</si>
  <si>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</si>
  <si>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</si>
  <si>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</si>
  <si>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</si>
  <si>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</si>
  <si>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</si>
  <si>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</si>
  <si>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</si>
  <si>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</si>
  <si>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</si>
  <si>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</si>
  <si>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</si>
  <si>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</si>
  <si>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</si>
  <si>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</si>
  <si>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</si>
  <si>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</si>
  <si>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</si>
  <si>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</si>
  <si>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</si>
  <si>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</si>
  <si>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</si>
  <si>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</si>
  <si>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</si>
  <si>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</si>
  <si>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</si>
  <si>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</si>
  <si>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</si>
  <si>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</si>
  <si>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</si>
  <si>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</si>
  <si>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</si>
  <si>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</si>
  <si>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</si>
  <si>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</si>
  <si>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</si>
  <si>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</si>
  <si>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</si>
  <si>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</si>
  <si>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</si>
  <si>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</si>
  <si>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</si>
  <si>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</si>
  <si>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</si>
  <si>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</si>
  <si>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</si>
  <si>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</si>
  <si>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</si>
  <si>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</si>
  <si>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</si>
  <si>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</si>
  <si>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</si>
  <si>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</si>
  <si>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</si>
  <si>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</si>
  <si>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</si>
  <si>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</si>
  <si>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</si>
  <si>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</si>
  <si>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</si>
  <si>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</si>
  <si>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</si>
  <si>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</si>
  <si>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</si>
  <si>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</si>
  <si>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</si>
  <si>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</si>
  <si>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</si>
  <si>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</si>
  <si>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</si>
  <si>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</si>
  <si>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</si>
  <si>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</si>
  <si>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</si>
  <si>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</si>
  <si>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</si>
  <si>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</si>
  <si>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</si>
  <si>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</si>
  <si>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</si>
  <si>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</si>
  <si>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</si>
  <si>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</si>
  <si>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</si>
  <si>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</si>
  <si>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</si>
  <si>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</si>
  <si>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</si>
  <si>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</si>
  <si>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</si>
  <si>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</si>
  <si>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</si>
  <si>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</si>
  <si>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</si>
  <si>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</si>
  <si>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</si>
  <si>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</si>
  <si>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</si>
  <si>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</si>
  <si>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</si>
  <si>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</si>
  <si>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</si>
  <si>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</si>
  <si>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</si>
  <si>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</si>
  <si>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</si>
  <si>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</si>
  <si>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</si>
  <si>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</si>
  <si>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</si>
  <si>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</si>
  <si>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</si>
  <si>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</si>
  <si>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</si>
  <si>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</si>
  <si>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</si>
  <si>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</si>
  <si>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</si>
  <si>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</si>
  <si>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</si>
  <si>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</si>
  <si>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</si>
  <si>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</si>
  <si>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</si>
  <si>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</si>
  <si>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</si>
  <si>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</si>
  <si>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</si>
  <si>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</si>
  <si>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</si>
  <si>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</si>
  <si>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</si>
  <si>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</si>
  <si>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</si>
  <si>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</si>
  <si>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</si>
  <si>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</si>
  <si>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</si>
  <si>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</si>
  <si>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</si>
  <si>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</si>
  <si>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</si>
  <si>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</si>
  <si>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</si>
  <si>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</si>
  <si>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</si>
  <si>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</si>
  <si>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</si>
  <si>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</si>
  <si>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</si>
  <si>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</si>
  <si>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</si>
  <si>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</si>
  <si>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</si>
  <si>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</si>
  <si>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</si>
  <si>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</si>
  <si>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</si>
  <si>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</si>
  <si>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</si>
  <si>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</si>
  <si>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</si>
  <si>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</si>
  <si>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</si>
  <si>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</si>
  <si>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</si>
  <si>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</si>
  <si>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</si>
  <si>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</si>
  <si>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</si>
  <si>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</si>
  <si>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</si>
  <si>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</si>
  <si>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</si>
  <si>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</si>
  <si>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</si>
  <si>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</si>
  <si>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</si>
  <si>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</si>
  <si>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</si>
  <si>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</si>
  <si>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</si>
  <si>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</si>
  <si>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</si>
  <si>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</si>
  <si>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</si>
  <si>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</si>
  <si>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</si>
  <si>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</si>
  <si>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</si>
  <si>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</si>
  <si>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</si>
  <si>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</si>
  <si>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</si>
  <si>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</si>
  <si>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</si>
  <si>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</si>
  <si>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</si>
  <si>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</si>
  <si>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</si>
  <si>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</si>
  <si>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</si>
  <si>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</si>
  <si>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</si>
  <si>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</si>
  <si>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</si>
  <si>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</si>
  <si>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</si>
  <si>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</si>
  <si>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</si>
  <si>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</si>
  <si>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</si>
  <si>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</si>
  <si>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</si>
  <si>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</si>
  <si>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</si>
  <si>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</si>
  <si>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</si>
  <si>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</si>
  <si>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</si>
  <si>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</si>
  <si>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</si>
  <si>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</si>
  <si>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</si>
  <si>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</si>
  <si>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</si>
  <si>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</si>
  <si>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</si>
  <si>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</si>
  <si>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</si>
  <si>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</si>
  <si>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</si>
  <si>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</si>
  <si>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</si>
  <si>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</si>
  <si>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</si>
  <si>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</si>
  <si>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</si>
  <si>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</si>
  <si>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</si>
  <si>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</si>
  <si>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</si>
  <si>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</si>
  <si>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</si>
  <si>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</si>
  <si>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</si>
  <si>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</si>
  <si>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</si>
  <si>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</si>
  <si>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</si>
  <si>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</si>
  <si>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</si>
  <si>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</si>
  <si>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</si>
  <si>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</si>
  <si>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</si>
  <si>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</si>
  <si>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</si>
  <si>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</si>
  <si>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</si>
  <si>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</si>
  <si>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</si>
  <si>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</si>
  <si>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</si>
  <si>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</si>
  <si>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</si>
  <si>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</si>
  <si>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</si>
  <si>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</si>
  <si>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</si>
  <si>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</si>
  <si>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</si>
  <si>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</si>
  <si>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</si>
  <si>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</si>
  <si>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</si>
  <si>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</si>
  <si>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</si>
  <si>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</si>
  <si>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</si>
  <si>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</si>
  <si>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</si>
  <si>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</si>
  <si>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</si>
  <si>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</si>
  <si>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</si>
  <si>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</si>
  <si>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</si>
  <si>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</si>
  <si>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</si>
  <si>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</si>
  <si>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</si>
  <si>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</si>
  <si>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</si>
  <si>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</si>
  <si>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</si>
  <si>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</si>
  <si>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</si>
  <si>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</si>
  <si>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</si>
  <si>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</si>
  <si>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</si>
  <si>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</si>
  <si>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</si>
  <si>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</si>
  <si>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</si>
  <si>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</si>
  <si>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</si>
  <si>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</si>
  <si>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</si>
  <si>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</si>
  <si>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</si>
  <si>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</si>
  <si>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</si>
  <si>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</si>
  <si>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</si>
  <si>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</si>
  <si>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</si>
  <si>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</si>
  <si>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</si>
  <si>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</si>
  <si>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</si>
  <si>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</si>
  <si>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</si>
  <si>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</si>
  <si>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</si>
  <si>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</si>
  <si>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</si>
  <si>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</si>
  <si>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</si>
  <si>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</si>
  <si>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</si>
  <si>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</si>
  <si>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</si>
  <si>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</si>
  <si>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</si>
  <si>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</si>
  <si>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</si>
  <si>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</si>
  <si>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</si>
  <si>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</si>
  <si>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</si>
  <si>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</si>
  <si>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</si>
  <si>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</si>
  <si>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</si>
  <si>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</si>
  <si>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</si>
  <si>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</si>
  <si>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</si>
  <si>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</si>
  <si>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</si>
  <si>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</si>
  <si>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</si>
  <si>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</si>
  <si>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</si>
  <si>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</si>
  <si>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</si>
  <si>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</si>
  <si>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</si>
  <si>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</si>
  <si>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</si>
  <si>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</si>
  <si>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</si>
  <si>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</si>
  <si>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</si>
  <si>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</si>
  <si>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</si>
  <si>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</si>
  <si>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</si>
  <si>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</si>
  <si>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</si>
  <si>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</si>
  <si>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</si>
  <si>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</si>
  <si>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</si>
  <si>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</si>
  <si>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</si>
  <si>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</si>
  <si>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</si>
  <si>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</si>
  <si>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</si>
  <si>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</si>
  <si>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</si>
  <si>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</si>
  <si>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</si>
  <si>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</si>
  <si>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</si>
  <si>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</si>
  <si>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</si>
  <si>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</si>
  <si>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</si>
  <si>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</si>
  <si>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</si>
  <si>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</si>
  <si>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</si>
  <si>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</si>
  <si>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</si>
  <si>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</si>
  <si>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</si>
  <si>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</si>
  <si>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</si>
  <si>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</si>
  <si>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</si>
  <si>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</si>
  <si>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</si>
  <si>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</si>
  <si>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</si>
  <si>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</si>
  <si>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</si>
  <si>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</si>
  <si>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</si>
  <si>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</si>
  <si>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</si>
  <si>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</si>
  <si>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</si>
  <si>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</si>
  <si>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</si>
  <si>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</si>
  <si>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</si>
  <si>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</si>
  <si>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</si>
  <si>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</si>
  <si>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</si>
  <si>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</si>
  <si>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</si>
  <si>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</si>
  <si>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</si>
  <si>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</si>
  <si>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</si>
  <si>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</si>
  <si>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</si>
  <si>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</si>
  <si>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</si>
  <si>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</si>
  <si>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</si>
  <si>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</si>
  <si>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</si>
  <si>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</si>
  <si>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</si>
  <si>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</si>
  <si>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</si>
  <si>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</si>
  <si>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</si>
  <si>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</si>
  <si>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</si>
  <si>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</si>
  <si>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</si>
  <si>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</si>
  <si>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</si>
  <si>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</si>
  <si>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</si>
  <si>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</si>
  <si>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</si>
  <si>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</si>
  <si>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</si>
  <si>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</si>
  <si>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</si>
  <si>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</si>
  <si>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</si>
  <si>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</si>
  <si>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</si>
  <si>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</si>
  <si>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</si>
  <si>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</si>
  <si>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</si>
  <si>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</si>
  <si>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</si>
  <si>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</si>
  <si>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</si>
  <si>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</si>
  <si>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</si>
  <si>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</si>
  <si>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</si>
  <si>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</si>
  <si>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</si>
  <si>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</si>
  <si>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</si>
  <si>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</si>
  <si>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</si>
  <si>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</si>
  <si>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</si>
  <si>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</si>
  <si>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</si>
  <si>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</si>
  <si>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</si>
  <si>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</si>
  <si>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</si>
  <si>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</si>
  <si>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</si>
  <si>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</si>
  <si>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</si>
  <si>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</si>
  <si>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</si>
  <si>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</si>
  <si>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</si>
  <si>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</si>
  <si>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</si>
  <si>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</si>
  <si>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</si>
  <si>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</si>
  <si>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</si>
  <si>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</si>
  <si>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</si>
  <si>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</si>
  <si>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</si>
  <si>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</si>
  <si>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</si>
  <si>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</si>
  <si>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</si>
  <si>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</si>
  <si>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</si>
  <si>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</si>
  <si>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</si>
  <si>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</si>
  <si>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</si>
  <si>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</si>
  <si>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</si>
  <si>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</si>
  <si>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</si>
  <si>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</si>
  <si>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</si>
  <si>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</si>
  <si>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</si>
  <si>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</si>
  <si>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</si>
  <si>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</si>
  <si>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</si>
  <si>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</si>
  <si>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</si>
  <si>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</si>
  <si>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</si>
  <si>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</si>
  <si>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</si>
  <si>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</si>
  <si>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</si>
  <si>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</si>
  <si>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</si>
  <si>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</si>
  <si>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</si>
  <si>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</si>
  <si>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</si>
  <si>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</si>
  <si>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</si>
  <si>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</si>
  <si>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</si>
  <si>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</si>
  <si>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</si>
  <si>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</si>
  <si>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</si>
  <si>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</si>
  <si>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</si>
  <si>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</si>
  <si>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</si>
  <si>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</si>
  <si>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</si>
  <si>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</si>
  <si>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</si>
  <si>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</si>
  <si>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</si>
  <si>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</si>
  <si>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</si>
  <si>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</si>
  <si>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</si>
  <si>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</si>
  <si>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</si>
  <si>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</si>
  <si>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</si>
  <si>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</si>
  <si>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</si>
  <si>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</si>
  <si>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</si>
  <si>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</si>
  <si>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</si>
  <si>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</si>
  <si>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</si>
  <si>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</si>
  <si>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</si>
  <si>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</si>
  <si>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</si>
  <si>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</si>
  <si>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</si>
  <si>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</si>
  <si>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</si>
  <si>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</si>
  <si>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</si>
  <si>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</si>
  <si>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</si>
  <si>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</si>
  <si>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</si>
  <si>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</si>
  <si>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</si>
  <si>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</si>
  <si>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</si>
  <si>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</si>
  <si>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</si>
  <si>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</si>
  <si>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</si>
  <si>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</si>
  <si>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</si>
  <si>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</si>
  <si>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</si>
  <si>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</si>
  <si>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</si>
  <si>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</si>
  <si>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</si>
  <si>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</si>
  <si>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</si>
  <si>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</si>
  <si>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</si>
  <si>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</si>
  <si>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</si>
  <si>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</si>
  <si>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</si>
  <si>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</si>
  <si>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</si>
  <si>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</si>
  <si>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</si>
  <si>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</si>
  <si>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</si>
  <si>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</si>
  <si>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</si>
  <si>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</si>
  <si>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</si>
  <si>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</si>
  <si>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</si>
  <si>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</si>
  <si>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</si>
  <si>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</si>
  <si>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</si>
  <si>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</si>
  <si>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</si>
  <si>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</si>
  <si>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</si>
  <si>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</si>
  <si>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</si>
  <si>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</si>
  <si>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</si>
  <si>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</si>
  <si>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</si>
  <si>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</si>
  <si>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</si>
  <si>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</si>
  <si>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</si>
  <si>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</si>
  <si>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</si>
  <si>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</si>
  <si>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</si>
  <si>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</si>
  <si>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</si>
  <si>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</si>
  <si>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</si>
  <si>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</si>
  <si>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</si>
  <si>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</si>
  <si>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</si>
  <si>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</si>
  <si>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</si>
  <si>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</si>
  <si>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</si>
  <si>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</si>
  <si>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</si>
  <si>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</si>
  <si>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</si>
  <si>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</si>
  <si>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</si>
  <si>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</si>
  <si>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</si>
  <si>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</si>
  <si>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</si>
  <si>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</si>
  <si>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</si>
  <si>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</si>
  <si>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</si>
  <si>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</si>
  <si>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</si>
  <si>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</si>
  <si>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</si>
  <si>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</si>
  <si>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</si>
  <si>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</si>
  <si>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</si>
  <si>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</si>
  <si>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</si>
  <si>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</si>
  <si>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</si>
  <si>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</si>
  <si>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</si>
  <si>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</si>
  <si>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</si>
  <si>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</si>
  <si>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</si>
  <si>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</si>
  <si>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</si>
  <si>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</si>
  <si>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</si>
  <si>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</si>
  <si>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</si>
  <si>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</si>
  <si>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</si>
  <si>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</si>
  <si>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</si>
  <si>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</si>
  <si>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</si>
  <si>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</si>
  <si>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</si>
  <si>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</si>
  <si>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</si>
  <si>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</si>
  <si>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</si>
  <si>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</si>
  <si>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</si>
  <si>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</si>
  <si>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</si>
  <si>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</si>
  <si>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</si>
  <si>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</si>
  <si>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</si>
  <si>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</si>
  <si>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</si>
  <si>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</si>
  <si>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</si>
  <si>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</si>
  <si>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</si>
  <si>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</si>
  <si>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</si>
  <si>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</si>
  <si>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</si>
  <si>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</si>
  <si>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</si>
  <si>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</si>
  <si>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</si>
  <si>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</si>
  <si>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</si>
  <si>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</si>
  <si>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</si>
  <si>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</si>
  <si>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</si>
  <si>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</si>
  <si>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</si>
  <si>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</si>
  <si>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</si>
  <si>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</si>
  <si>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</si>
  <si>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</si>
  <si>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</si>
  <si>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</si>
  <si>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</si>
  <si>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</si>
  <si>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</si>
  <si>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</si>
  <si>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</si>
  <si>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</si>
  <si>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</si>
  <si>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</si>
  <si>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</si>
  <si>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</si>
  <si>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</si>
  <si>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</si>
  <si>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</si>
  <si>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</si>
  <si>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</si>
  <si>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</si>
  <si>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</si>
  <si>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</si>
  <si>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</si>
  <si>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</si>
  <si>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</si>
  <si>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</si>
  <si>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</si>
  <si>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</si>
  <si>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</si>
  <si>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</si>
  <si>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</si>
  <si>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</si>
  <si>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</si>
  <si>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</si>
  <si>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</si>
  <si>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</si>
  <si>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</si>
  <si>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</si>
  <si>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</si>
  <si>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</si>
  <si>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</si>
  <si>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</si>
  <si>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</si>
  <si>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</si>
  <si>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</si>
  <si>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</si>
  <si>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</si>
  <si>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</si>
  <si>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</si>
  <si>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</si>
  <si>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</si>
  <si>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</si>
  <si>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</si>
  <si>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</si>
  <si>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</si>
  <si>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</si>
  <si>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</si>
  <si>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</si>
  <si>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</si>
  <si>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</si>
  <si>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</si>
  <si>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</si>
  <si>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</si>
  <si>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</si>
  <si>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</si>
  <si>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</si>
  <si>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</si>
  <si>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</si>
  <si>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</si>
  <si>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</si>
  <si>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</si>
  <si>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</si>
  <si>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</si>
  <si>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</si>
  <si>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</si>
  <si>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</si>
  <si>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</si>
  <si>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</si>
  <si>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</si>
  <si>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</si>
  <si>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</si>
  <si>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</si>
  <si>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</si>
  <si>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</si>
  <si>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</si>
  <si>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</si>
  <si>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</si>
  <si>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</si>
  <si>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</si>
  <si>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</si>
  <si>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</si>
  <si>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</si>
  <si>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</si>
  <si>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</si>
  <si>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</si>
  <si>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</si>
  <si>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</si>
  <si>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</si>
  <si>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</si>
  <si>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</si>
  <si>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</si>
  <si>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</si>
  <si>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</si>
  <si>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</si>
  <si>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</si>
  <si>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</si>
  <si>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</si>
  <si>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</si>
  <si>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</si>
  <si>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</si>
  <si>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</si>
  <si>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</si>
  <si>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</si>
  <si>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</si>
  <si>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</si>
  <si>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</si>
  <si>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</si>
  <si>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</si>
  <si>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</si>
  <si>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</si>
  <si>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</si>
  <si>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</si>
  <si>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</si>
  <si>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</si>
  <si>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</si>
  <si>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</si>
  <si>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</si>
  <si>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</si>
  <si>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</si>
  <si>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</si>
  <si>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</si>
  <si>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</si>
  <si>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</si>
  <si>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</si>
  <si>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</si>
  <si>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</si>
  <si>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</si>
  <si>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</si>
  <si>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</si>
  <si>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</si>
  <si>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</si>
  <si>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</si>
  <si>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</si>
  <si>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</si>
  <si>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</si>
  <si>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</si>
  <si>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</si>
  <si>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</si>
  <si>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</si>
  <si>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</si>
  <si>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</si>
  <si>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</si>
  <si>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</si>
  <si>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</si>
  <si>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</si>
  <si>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</si>
  <si>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</si>
  <si>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</si>
  <si>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</si>
  <si>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</si>
  <si>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</si>
  <si>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</si>
  <si>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</si>
  <si>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</si>
  <si>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</si>
  <si>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</si>
  <si>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</si>
  <si>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</si>
  <si>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</si>
  <si>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</si>
  <si>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</si>
  <si>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</si>
  <si>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</si>
  <si>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</si>
  <si>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</si>
  <si>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</si>
  <si>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</si>
  <si>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</si>
  <si>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</si>
  <si>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</si>
  <si>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</si>
  <si>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</si>
  <si>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</si>
  <si>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</si>
  <si>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</si>
  <si>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</si>
  <si>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</si>
  <si>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</si>
  <si>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</si>
  <si>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</si>
  <si>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</si>
  <si>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</si>
  <si>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</si>
  <si>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</si>
  <si>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</si>
  <si>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</si>
  <si>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</si>
  <si>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</si>
  <si>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</si>
  <si>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</si>
  <si>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</si>
  <si>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</si>
  <si>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</si>
  <si>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</si>
  <si>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</si>
  <si>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</si>
  <si>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</si>
  <si>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</si>
  <si>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</si>
  <si>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</si>
  <si>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</si>
  <si>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</si>
  <si>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</si>
  <si>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</si>
  <si>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</si>
  <si>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</si>
  <si>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</si>
  <si>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</si>
  <si>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</si>
  <si>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</si>
  <si>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</si>
  <si>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</si>
  <si>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</si>
  <si>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</si>
  <si>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</si>
  <si>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</si>
  <si>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</si>
  <si>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</si>
  <si>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</si>
  <si>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</si>
  <si>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</si>
  <si>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</si>
  <si>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</si>
  <si>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</si>
  <si>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</si>
  <si>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</si>
  <si>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</si>
  <si>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</si>
  <si>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</si>
  <si>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</si>
  <si>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</si>
  <si>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</si>
  <si>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</si>
  <si>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</si>
  <si>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</si>
  <si>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</si>
  <si>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</si>
  <si>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</si>
  <si>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</si>
  <si>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</si>
  <si>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</si>
  <si>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</si>
  <si>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</si>
  <si>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</si>
  <si>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</si>
  <si>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</si>
  <si>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</si>
  <si>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</si>
  <si>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</si>
  <si>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</si>
  <si>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</si>
  <si>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</si>
  <si>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</si>
  <si>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</si>
  <si>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</si>
  <si>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</si>
  <si>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</si>
  <si>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</si>
  <si>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</si>
  <si>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</si>
  <si>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</si>
  <si>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</si>
  <si>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</si>
  <si>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</si>
  <si>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</si>
  <si>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</si>
  <si>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</si>
  <si>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</si>
  <si>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</si>
  <si>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</si>
  <si>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</si>
  <si>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</si>
  <si>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</si>
  <si>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</si>
  <si>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</si>
  <si>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</si>
  <si>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</si>
  <si>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</si>
  <si>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</si>
  <si>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</si>
  <si>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</si>
  <si>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</si>
  <si>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</si>
  <si>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</si>
  <si>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</si>
  <si>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</si>
  <si>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</si>
  <si>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</si>
  <si>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</si>
  <si>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</si>
  <si>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</si>
  <si>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</si>
  <si>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</si>
  <si>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</si>
  <si>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</si>
  <si>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</si>
  <si>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</si>
  <si>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</si>
  <si>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</si>
  <si>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</si>
  <si>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</si>
  <si>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</si>
  <si>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</si>
  <si>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</si>
  <si>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</si>
  <si>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</si>
  <si>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</si>
  <si>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</si>
  <si>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</si>
  <si>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</si>
  <si>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</si>
  <si>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</si>
  <si>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</si>
  <si>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</si>
  <si>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</si>
  <si>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</si>
  <si>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</si>
  <si>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</si>
  <si>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</si>
  <si>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</si>
  <si>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</si>
  <si>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</si>
  <si>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</si>
  <si>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</si>
  <si>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</si>
  <si>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</si>
  <si>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</si>
  <si>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</si>
  <si>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</si>
  <si>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</si>
  <si>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</si>
  <si>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</si>
  <si>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</si>
  <si>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</si>
  <si>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</si>
  <si>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</si>
  <si>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</si>
  <si>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</si>
  <si>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</si>
  <si>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</si>
  <si>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</si>
  <si>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</si>
  <si>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</si>
  <si>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</si>
  <si>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</si>
  <si>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</si>
  <si>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</si>
  <si>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</si>
  <si>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</si>
  <si>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</si>
  <si>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</si>
  <si>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</si>
  <si>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</si>
  <si>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</si>
  <si>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</si>
  <si>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</si>
  <si>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</si>
  <si>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</si>
  <si>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</si>
  <si>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</si>
  <si>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</si>
  <si>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</si>
  <si>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</si>
  <si>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</si>
  <si>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</si>
  <si>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</si>
  <si>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</si>
  <si>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</si>
  <si>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</si>
  <si>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</si>
  <si>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</si>
  <si>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</si>
  <si>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</si>
  <si>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</si>
  <si>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</si>
  <si>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</si>
  <si>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</si>
  <si>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</si>
  <si>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</si>
  <si>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</si>
  <si>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</si>
  <si>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</si>
  <si>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</si>
  <si>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</si>
  <si>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</si>
  <si>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</si>
  <si>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</si>
  <si>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</si>
  <si>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</si>
  <si>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</si>
  <si>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</si>
  <si>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</si>
  <si>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</si>
  <si>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</si>
  <si>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</si>
  <si>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</si>
  <si>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</si>
  <si>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</si>
  <si>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</si>
  <si>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</si>
  <si>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</si>
  <si>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</si>
  <si>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</si>
  <si>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</si>
  <si>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</si>
  <si>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</si>
  <si>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</si>
  <si>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</si>
  <si>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</si>
  <si>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</si>
  <si>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</si>
  <si>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</si>
  <si>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</si>
  <si>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</si>
  <si>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</si>
  <si>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</si>
  <si>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</si>
  <si>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</si>
  <si>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</si>
  <si>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</si>
  <si>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</si>
  <si>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</si>
  <si>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</si>
  <si>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</si>
  <si>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</si>
  <si>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</si>
  <si>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</si>
  <si>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</si>
  <si>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</si>
  <si>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</si>
  <si>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</si>
  <si>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</si>
  <si>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</si>
  <si>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</si>
  <si>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</si>
  <si>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</si>
  <si>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</si>
  <si>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</si>
  <si>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</si>
  <si>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</si>
  <si>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</si>
  <si>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</si>
  <si>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</si>
  <si>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</si>
  <si>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</si>
  <si>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</si>
  <si>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</si>
  <si>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</si>
  <si>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</si>
  <si>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</si>
  <si>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</si>
  <si>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</si>
  <si>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</si>
  <si>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</si>
  <si>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</si>
  <si>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</si>
  <si>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</si>
  <si>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</si>
  <si>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</si>
  <si>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</si>
  <si>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</si>
  <si>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</si>
  <si>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</si>
  <si>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</si>
  <si>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</si>
  <si>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</si>
  <si>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</si>
  <si>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</si>
  <si>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</si>
  <si>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</si>
  <si>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</si>
  <si>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</si>
  <si>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</si>
  <si>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</si>
  <si>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</si>
  <si>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</si>
  <si>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</si>
  <si>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</si>
  <si>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</si>
  <si>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</si>
  <si>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</si>
  <si>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</si>
  <si>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</si>
  <si>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</si>
  <si>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</si>
  <si>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</si>
  <si>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</si>
  <si>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</si>
  <si>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</si>
  <si>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</si>
  <si>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</si>
  <si>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</si>
  <si>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</si>
  <si>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</si>
  <si>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</si>
  <si>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</si>
  <si>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</si>
  <si>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</si>
  <si>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</si>
  <si>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</si>
  <si>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</si>
  <si>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</si>
  <si>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</si>
  <si>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</si>
  <si>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</si>
  <si>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</si>
  <si>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</si>
  <si>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</si>
  <si>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</si>
  <si>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</si>
  <si>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</si>
  <si>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</si>
  <si>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</si>
  <si>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</si>
  <si>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</si>
  <si>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</si>
  <si>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</si>
  <si>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</si>
  <si>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</si>
  <si>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</si>
  <si>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</si>
  <si>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</si>
  <si>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</si>
  <si>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</si>
  <si>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</si>
  <si>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</si>
  <si>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</si>
  <si>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</si>
  <si>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</si>
  <si>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</si>
  <si>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</si>
  <si>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</si>
  <si>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</si>
  <si>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</si>
  <si>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</si>
  <si>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</si>
  <si>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</si>
  <si>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</si>
  <si>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</si>
  <si>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</si>
  <si>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</si>
  <si>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</si>
  <si>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</si>
  <si>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</si>
  <si>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</si>
  <si>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</si>
  <si>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</si>
  <si>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</si>
  <si>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</si>
  <si>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</si>
  <si>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</si>
  <si>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</si>
  <si>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</si>
  <si>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</si>
  <si>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</si>
  <si>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</si>
  <si>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</si>
  <si>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</si>
  <si>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</si>
  <si>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</si>
  <si>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</si>
  <si>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</si>
  <si>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</si>
  <si>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</si>
  <si>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</si>
  <si>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</si>
  <si>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</si>
  <si>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</si>
  <si>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</si>
  <si>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</si>
  <si>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</si>
  <si>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</si>
  <si>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</si>
  <si>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</si>
  <si>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</si>
  <si>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</si>
  <si>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</si>
  <si>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</si>
  <si>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</si>
  <si>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</si>
  <si>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</si>
  <si>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</si>
  <si>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</si>
  <si>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</si>
  <si>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</si>
  <si>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</si>
  <si>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</si>
  <si>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</si>
  <si>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</si>
  <si>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</si>
  <si>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</si>
  <si>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</si>
  <si>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</si>
  <si>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</si>
  <si>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</si>
  <si>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</si>
  <si>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</si>
  <si>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</si>
  <si>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</si>
  <si>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</si>
  <si>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</si>
  <si>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</si>
  <si>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</si>
  <si>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</si>
  <si>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</si>
  <si>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</si>
  <si>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</si>
  <si>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</si>
  <si>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</si>
  <si>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</si>
  <si>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</si>
  <si>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</si>
  <si>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</si>
  <si>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</si>
  <si>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</si>
  <si>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</si>
  <si>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</si>
  <si>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</si>
  <si>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</si>
  <si>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</si>
  <si>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</si>
  <si>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</si>
  <si>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</si>
  <si>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</si>
  <si>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</si>
  <si>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</si>
  <si>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</si>
  <si>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</si>
  <si>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</si>
  <si>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</si>
  <si>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</si>
  <si>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</si>
  <si>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</si>
  <si>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</si>
  <si>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</si>
  <si>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</si>
  <si>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</si>
  <si>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</si>
  <si>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</si>
  <si>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</si>
  <si>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</si>
  <si>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</si>
  <si>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</si>
  <si>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</si>
  <si>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</si>
  <si>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</si>
  <si>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</si>
  <si>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</si>
  <si>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</si>
  <si>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</si>
  <si>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</si>
  <si>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</si>
  <si>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</si>
  <si>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</si>
  <si>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</si>
  <si>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</si>
  <si>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</si>
  <si>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</si>
  <si>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</si>
  <si>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</si>
  <si>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</si>
  <si>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</si>
  <si>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</si>
  <si>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</si>
  <si>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</si>
  <si>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</si>
  <si>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</si>
  <si>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</si>
  <si>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</si>
  <si>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</si>
  <si>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</si>
  <si>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</si>
  <si>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</si>
  <si>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</si>
  <si>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</si>
  <si>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</si>
  <si>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</si>
  <si>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</si>
  <si>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</si>
  <si>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</si>
  <si>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</si>
  <si>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</si>
  <si>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</si>
  <si>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</si>
  <si>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</si>
  <si>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</si>
  <si>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</si>
  <si>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</si>
  <si>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</si>
  <si>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</si>
  <si>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</si>
  <si>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</si>
  <si>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</si>
  <si>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</si>
  <si>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</si>
  <si>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</si>
  <si>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</si>
  <si>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</si>
  <si>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</si>
  <si>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</si>
  <si>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</si>
  <si>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</si>
  <si>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</si>
  <si>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</si>
  <si>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</si>
  <si>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</si>
  <si>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</si>
  <si>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</si>
  <si>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</si>
  <si>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</si>
  <si>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</si>
  <si>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</si>
  <si>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</si>
  <si>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</si>
  <si>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</si>
  <si>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</si>
  <si>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</si>
  <si>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</si>
  <si>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</si>
  <si>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</si>
  <si>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</si>
  <si>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</si>
  <si>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</si>
  <si>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</si>
  <si>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</si>
  <si>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</si>
  <si>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</si>
  <si>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</si>
  <si>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</si>
  <si>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</si>
  <si>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</si>
  <si>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</si>
  <si>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</si>
  <si>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</si>
  <si>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</si>
  <si>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</si>
  <si>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</si>
  <si>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</si>
  <si>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</si>
  <si>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</si>
  <si>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</si>
  <si>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</si>
  <si>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</si>
  <si>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</si>
  <si>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</si>
  <si>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</si>
  <si>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</si>
  <si>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</si>
  <si>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</si>
  <si>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</si>
  <si>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</si>
  <si>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</si>
  <si>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</si>
  <si>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</si>
  <si>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</si>
  <si>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</si>
  <si>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</si>
  <si>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</si>
  <si>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</si>
  <si>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</si>
  <si>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</si>
  <si>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</si>
  <si>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</si>
  <si>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</si>
  <si>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</si>
  <si>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</si>
  <si>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</si>
  <si>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</si>
  <si>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</si>
  <si>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</si>
  <si>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</si>
  <si>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</si>
  <si>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</si>
  <si>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</si>
  <si>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</si>
  <si>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</si>
  <si>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</si>
  <si>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</si>
  <si>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</si>
  <si>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</si>
  <si>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</si>
  <si>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</si>
  <si>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</si>
  <si>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</si>
  <si>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</si>
  <si>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</si>
  <si>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</si>
  <si>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</si>
  <si>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</si>
  <si>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</si>
  <si>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</si>
  <si>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</si>
  <si>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</si>
  <si>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</si>
  <si>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</si>
  <si>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</si>
  <si>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</si>
  <si>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</si>
  <si>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</si>
  <si>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</si>
  <si>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</si>
  <si>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</si>
  <si>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</si>
  <si>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</si>
  <si>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</si>
  <si>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</si>
  <si>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</si>
  <si>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</si>
  <si>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</si>
  <si>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</si>
  <si>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</si>
  <si>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</si>
  <si>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</si>
  <si>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</si>
  <si>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</si>
  <si>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</si>
  <si>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</si>
  <si>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</si>
  <si>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</si>
  <si>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</si>
  <si>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</si>
  <si>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</si>
  <si>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</si>
  <si>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</si>
  <si>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</si>
  <si>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</si>
  <si>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</si>
  <si>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</si>
  <si>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</si>
  <si>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</si>
  <si>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</si>
  <si>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</si>
  <si>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</si>
  <si>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</si>
  <si>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</si>
  <si>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</si>
  <si>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</si>
  <si>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</si>
  <si>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</si>
  <si>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</si>
  <si>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</si>
  <si>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</si>
  <si>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</si>
  <si>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</si>
  <si>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</si>
  <si>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</si>
  <si>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</si>
  <si>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</si>
  <si>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</si>
  <si>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</si>
  <si>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</si>
  <si>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</si>
  <si>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</si>
  <si>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</si>
  <si>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</si>
  <si>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</si>
  <si>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</si>
  <si>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</si>
  <si>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</si>
  <si>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</si>
  <si>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</si>
  <si>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</si>
  <si>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</si>
  <si>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</si>
  <si>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</si>
  <si>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</si>
  <si>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</si>
  <si>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</si>
  <si>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</si>
  <si>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</si>
  <si>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</si>
  <si>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</si>
  <si>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</si>
  <si>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</si>
  <si>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</si>
  <si>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</si>
  <si>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</si>
  <si>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</si>
  <si>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</si>
  <si>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</si>
  <si>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</si>
  <si>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</si>
  <si>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</si>
  <si>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</si>
  <si>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</si>
  <si>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</si>
  <si>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</si>
  <si>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</si>
  <si>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</si>
  <si>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</si>
  <si>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</si>
  <si>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</si>
  <si>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</si>
  <si>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</si>
  <si>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</si>
  <si>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</si>
  <si>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</si>
  <si>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</si>
  <si>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</si>
  <si>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</si>
  <si>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</si>
  <si>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</si>
  <si>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</si>
  <si>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</si>
  <si>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</si>
  <si>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</si>
  <si>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</si>
  <si>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</si>
  <si>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</si>
  <si>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</si>
  <si>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</si>
  <si>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</si>
  <si>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</si>
  <si>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</si>
  <si>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</si>
  <si>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</si>
  <si>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</si>
  <si>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</si>
  <si>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</si>
  <si>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</si>
  <si>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</si>
  <si>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</si>
  <si>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</si>
  <si>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</si>
  <si>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</si>
  <si>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</si>
  <si>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</si>
  <si>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</si>
  <si>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</si>
  <si>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</si>
  <si>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</si>
  <si>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</si>
  <si>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</si>
  <si>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</si>
  <si>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</si>
  <si>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</si>
  <si>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</si>
  <si>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</si>
  <si>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</si>
  <si>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</si>
  <si>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</si>
  <si>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</si>
  <si>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</si>
  <si>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</si>
  <si>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</si>
  <si>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</si>
  <si>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</si>
  <si>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</si>
  <si>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</si>
  <si>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</si>
  <si>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</si>
  <si>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</si>
  <si>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</si>
  <si>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</si>
  <si>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</si>
  <si>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</si>
  <si>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</si>
  <si>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</si>
  <si>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</si>
  <si>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</si>
  <si>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</si>
  <si>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</si>
  <si>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</si>
  <si>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</si>
  <si>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</si>
  <si>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</si>
  <si>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</si>
  <si>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</si>
  <si>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</si>
  <si>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</si>
  <si>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</si>
  <si>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</si>
  <si>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</si>
  <si>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</si>
  <si>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</si>
  <si>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</si>
  <si>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</si>
  <si>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</si>
  <si>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</si>
  <si>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</si>
  <si>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</si>
  <si>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</si>
  <si>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</si>
  <si>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</si>
  <si>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</si>
  <si>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</si>
  <si>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</si>
  <si>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</si>
  <si>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</si>
  <si>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</si>
  <si>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</si>
  <si>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</si>
  <si>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</si>
  <si>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</si>
  <si>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</si>
  <si>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</si>
  <si>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</si>
  <si>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</si>
  <si>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</si>
  <si>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</si>
  <si>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</si>
  <si>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</si>
  <si>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</si>
  <si>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</si>
  <si>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</si>
  <si>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</si>
  <si>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</si>
  <si>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</si>
  <si>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</si>
  <si>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</si>
  <si>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</si>
  <si>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</si>
  <si>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</si>
  <si>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</si>
  <si>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</si>
  <si>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</si>
  <si>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</si>
  <si>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</si>
  <si>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</si>
  <si>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</si>
  <si>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</si>
  <si>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</si>
  <si>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</si>
  <si>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</si>
  <si>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</si>
  <si>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</si>
  <si>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</si>
  <si>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</si>
  <si>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</si>
  <si>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</si>
  <si>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</si>
  <si>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</si>
  <si>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</si>
  <si>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</si>
  <si>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</si>
  <si>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</si>
  <si>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</si>
  <si>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</si>
  <si>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</si>
  <si>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</si>
  <si>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</si>
  <si>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</si>
  <si>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</si>
  <si>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</si>
  <si>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</si>
  <si>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</si>
  <si>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</si>
  <si>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</si>
  <si>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</si>
  <si>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</si>
  <si>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</si>
  <si>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</si>
  <si>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</si>
  <si>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</si>
  <si>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</si>
  <si>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</si>
  <si>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</si>
  <si>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</si>
  <si>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</si>
  <si>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</si>
  <si>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</si>
  <si>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</si>
  <si>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</si>
  <si>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</si>
  <si>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</si>
  <si>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</si>
  <si>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</si>
  <si>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</si>
  <si>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</si>
  <si>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</si>
  <si>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</si>
  <si>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</si>
  <si>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</si>
  <si>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</si>
  <si>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</si>
  <si>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</si>
  <si>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</si>
  <si>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</si>
  <si>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</si>
  <si>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</si>
  <si>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</si>
  <si>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</si>
  <si>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</si>
  <si>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</si>
  <si>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</si>
  <si>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</si>
  <si>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</si>
  <si>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</si>
  <si>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</si>
  <si>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</si>
  <si>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</si>
  <si>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</si>
  <si>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</si>
  <si>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</si>
  <si>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</si>
  <si>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</si>
  <si>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</si>
  <si>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</si>
  <si>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</si>
  <si>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</si>
  <si>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</si>
  <si>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</si>
  <si>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</si>
  <si>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</si>
  <si>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</si>
  <si>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</si>
  <si>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</si>
  <si>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</si>
  <si>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</si>
  <si>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</si>
  <si>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</si>
  <si>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</si>
  <si>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</si>
  <si>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</si>
  <si>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</si>
  <si>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</si>
  <si>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</si>
  <si>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</si>
  <si>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</si>
  <si>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</si>
  <si>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</si>
  <si>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</si>
  <si>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</si>
  <si>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</si>
  <si>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</si>
  <si>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</si>
  <si>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</si>
  <si>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</si>
  <si>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</si>
  <si>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</si>
  <si>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</si>
  <si>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</si>
  <si>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</si>
  <si>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</si>
  <si>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</si>
  <si>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</si>
  <si>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</si>
  <si>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</si>
  <si>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</si>
  <si>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</si>
  <si>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</si>
  <si>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</si>
  <si>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</si>
  <si>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</si>
  <si>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</si>
  <si>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</si>
  <si>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</si>
  <si>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</si>
  <si>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</si>
  <si>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</si>
  <si>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</si>
  <si>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</si>
  <si>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</si>
  <si>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</si>
  <si>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</si>
  <si>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</si>
  <si>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</si>
  <si>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</si>
  <si>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</si>
  <si>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</si>
  <si>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</si>
  <si>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</si>
  <si>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</si>
  <si>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</si>
  <si>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</si>
  <si>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</si>
  <si>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</si>
  <si>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</si>
  <si>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</si>
  <si>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</si>
  <si>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</si>
  <si>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</si>
  <si>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</si>
  <si>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</si>
  <si>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</si>
  <si>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</si>
  <si>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</si>
  <si>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</si>
  <si>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</si>
  <si>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</si>
  <si>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</si>
  <si>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</si>
  <si>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</si>
  <si>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</si>
  <si>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</si>
  <si>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</si>
  <si>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</si>
  <si>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</si>
  <si>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</si>
  <si>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</si>
  <si>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</si>
  <si>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</si>
  <si>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</si>
  <si>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</si>
  <si>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</si>
  <si>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</si>
  <si>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</si>
  <si>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</si>
  <si>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</si>
  <si>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</si>
  <si>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</si>
  <si>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</si>
  <si>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</si>
  <si>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</si>
  <si>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</si>
  <si>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</si>
  <si>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</si>
  <si>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</si>
  <si>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</si>
  <si>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</si>
  <si>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</si>
  <si>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</si>
  <si>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</si>
  <si>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</si>
  <si>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</si>
  <si>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</si>
  <si>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</si>
  <si>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</si>
  <si>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</si>
  <si>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</si>
  <si>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</si>
  <si>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</si>
  <si>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</si>
  <si>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</si>
  <si>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</si>
  <si>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</si>
  <si>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</si>
  <si>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</si>
  <si>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</si>
  <si>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</si>
  <si>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</si>
  <si>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</si>
  <si>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</si>
  <si>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</si>
  <si>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</si>
  <si>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</si>
  <si>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</si>
  <si>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</si>
  <si>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</si>
  <si>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</si>
  <si>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</si>
  <si>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</si>
  <si>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</si>
  <si>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</si>
  <si>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</si>
  <si>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</si>
  <si>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</si>
  <si>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</si>
  <si>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</si>
  <si>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</si>
  <si>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</si>
  <si>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</si>
  <si>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</si>
  <si>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</si>
  <si>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</si>
  <si>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</si>
  <si>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</si>
  <si>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</si>
  <si>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</si>
  <si>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</si>
  <si>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</si>
  <si>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</si>
  <si>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</si>
  <si>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</si>
  <si>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</si>
  <si>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</si>
  <si>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</si>
  <si>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</si>
  <si>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</si>
  <si>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</si>
  <si>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</si>
  <si>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</si>
  <si>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</si>
  <si>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</si>
  <si>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</si>
  <si>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</si>
  <si>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</si>
  <si>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</si>
  <si>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</si>
  <si>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</si>
  <si>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</si>
  <si>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</si>
  <si>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</si>
  <si>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</si>
  <si>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</si>
  <si>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</si>
  <si>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</si>
  <si>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</si>
  <si>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</si>
  <si>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</si>
  <si>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</si>
  <si>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</si>
  <si>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</si>
  <si>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</si>
  <si>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</si>
  <si>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</si>
  <si>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</si>
  <si>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</si>
  <si>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</si>
  <si>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</si>
  <si>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</si>
  <si>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</si>
  <si>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</si>
  <si>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</si>
  <si>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</si>
  <si>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</si>
  <si>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</si>
  <si>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</si>
  <si>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</si>
  <si>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</si>
  <si>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</si>
  <si>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</si>
  <si>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</si>
  <si>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</si>
  <si>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</si>
  <si>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</si>
  <si>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</si>
  <si>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</si>
  <si>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</si>
  <si>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</si>
  <si>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</si>
  <si>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</si>
  <si>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</si>
  <si>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</si>
  <si>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</si>
  <si>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</si>
  <si>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</si>
  <si>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</si>
  <si>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</si>
  <si>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</si>
  <si>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</si>
  <si>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</si>
  <si>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</si>
  <si>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</si>
  <si>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</si>
  <si>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</si>
  <si>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</si>
  <si>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</si>
  <si>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</si>
  <si>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</si>
  <si>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</si>
  <si>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</si>
  <si>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</si>
  <si>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</si>
  <si>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</si>
  <si>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</si>
  <si>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</si>
  <si>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</si>
  <si>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</si>
  <si>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</si>
  <si>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</si>
  <si>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</si>
  <si>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</si>
  <si>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</si>
  <si>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</si>
  <si>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</si>
  <si>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</si>
  <si>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</si>
  <si>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</si>
  <si>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</si>
  <si>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</si>
  <si>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</si>
  <si>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</si>
  <si>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</si>
  <si>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</si>
  <si>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</si>
  <si>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</si>
  <si>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</si>
  <si>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</si>
  <si>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</si>
  <si>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</si>
  <si>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</si>
  <si>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</si>
  <si>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</si>
  <si>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</si>
  <si>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</si>
  <si>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</si>
  <si>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</si>
  <si>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</si>
  <si>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</si>
  <si>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</si>
  <si>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</si>
  <si>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</si>
  <si>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</si>
  <si>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</si>
  <si>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</si>
  <si>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</si>
  <si>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</si>
  <si>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</si>
  <si>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</si>
  <si>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</si>
  <si>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</si>
  <si>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</si>
  <si>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</si>
  <si>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</si>
  <si>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</si>
  <si>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</si>
  <si>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</si>
  <si>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</si>
  <si>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</si>
  <si>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</si>
  <si>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</si>
  <si>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</si>
  <si>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</si>
  <si>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</si>
  <si>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</si>
  <si>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</si>
  <si>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</si>
  <si>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</si>
  <si>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</si>
  <si>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</si>
  <si>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</si>
  <si>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</si>
  <si>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</si>
  <si>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</si>
  <si>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</si>
  <si>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</si>
  <si>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</si>
  <si>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</si>
  <si>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</si>
  <si>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</si>
  <si>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</si>
  <si>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</si>
  <si>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</si>
  <si>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</si>
  <si>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</si>
  <si>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</si>
  <si>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</si>
  <si>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</si>
  <si>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</si>
  <si>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</si>
  <si>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</si>
  <si>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</si>
  <si>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</si>
  <si>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</si>
  <si>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</si>
  <si>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</si>
  <si>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</si>
  <si>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</si>
  <si>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</si>
  <si>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</si>
  <si>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</si>
  <si>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</si>
  <si>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</si>
  <si>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</si>
  <si>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</si>
  <si>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</si>
  <si>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</si>
  <si>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</si>
  <si>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</si>
  <si>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</si>
  <si>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</si>
  <si>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</si>
  <si>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</si>
  <si>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</si>
  <si>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</si>
  <si>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</si>
  <si>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</si>
  <si>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</si>
  <si>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</si>
  <si>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</si>
  <si>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</si>
  <si>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</si>
  <si>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</si>
  <si>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</si>
  <si>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</si>
  <si>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</si>
  <si>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</si>
  <si>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</si>
  <si>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</si>
  <si>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</si>
  <si>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</si>
  <si>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</si>
  <si>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</si>
  <si>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</si>
  <si>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</si>
  <si>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</si>
  <si>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</si>
  <si>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</si>
  <si>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</si>
  <si>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</si>
  <si>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</si>
  <si>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</si>
  <si>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</si>
  <si>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</si>
  <si>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</si>
  <si>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</si>
  <si>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</si>
  <si>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</si>
  <si>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</si>
  <si>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</si>
  <si>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</si>
  <si>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</si>
  <si>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</si>
  <si>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</si>
  <si>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</si>
  <si>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</si>
  <si>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</si>
  <si>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</si>
  <si>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</si>
  <si>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</si>
  <si>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</si>
  <si>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</si>
  <si>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</si>
  <si>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</si>
  <si>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</si>
  <si>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</si>
  <si>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</si>
  <si>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</si>
  <si>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</si>
  <si>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</si>
  <si>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</si>
  <si>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</si>
  <si>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</si>
  <si>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</si>
  <si>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</si>
  <si>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</si>
  <si>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</si>
  <si>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</si>
  <si>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</si>
  <si>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</si>
  <si>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</si>
  <si>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</si>
  <si>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</si>
  <si>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</si>
  <si>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</si>
  <si>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</si>
  <si>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</si>
  <si>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</si>
  <si>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</si>
  <si>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</si>
  <si>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</si>
  <si>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</si>
  <si>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</si>
  <si>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</si>
  <si>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</si>
  <si>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</si>
  <si>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</si>
  <si>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</si>
  <si>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</si>
  <si>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</si>
  <si>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</si>
  <si>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</si>
  <si>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</si>
  <si>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</si>
  <si>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</si>
  <si>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</si>
  <si>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</si>
  <si>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</si>
  <si>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</si>
  <si>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</si>
  <si>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</si>
  <si>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</si>
  <si>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</si>
  <si>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</si>
  <si>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</si>
  <si>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</si>
  <si>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</si>
  <si>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</si>
  <si>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</si>
  <si>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</si>
  <si>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</si>
  <si>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</si>
  <si>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</si>
  <si>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</si>
  <si>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</si>
  <si>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</si>
  <si>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</si>
  <si>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</si>
  <si>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</si>
  <si>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</si>
  <si>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</si>
  <si>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</si>
  <si>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</si>
  <si>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</si>
  <si>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</si>
  <si>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</si>
  <si>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</si>
  <si>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</si>
  <si>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</si>
  <si>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</si>
  <si>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</si>
  <si>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</si>
  <si>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</si>
  <si>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</si>
  <si>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</si>
  <si>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</si>
  <si>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</si>
  <si>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</si>
  <si>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</si>
  <si>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</si>
  <si>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</si>
  <si>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</si>
  <si>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</si>
  <si>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</si>
  <si>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</si>
  <si>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</si>
  <si>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</si>
  <si>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</si>
  <si>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</si>
  <si>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</si>
  <si>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</si>
  <si>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</si>
  <si>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</si>
  <si>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</si>
  <si>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</si>
  <si>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</si>
  <si>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</si>
  <si>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</si>
  <si>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</si>
  <si>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</si>
  <si>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</si>
  <si>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</si>
  <si>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</si>
  <si>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</si>
  <si>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</si>
  <si>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</si>
  <si>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</si>
  <si>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</si>
  <si>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</si>
  <si>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</si>
  <si>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</si>
  <si>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</si>
  <si>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</si>
  <si>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</si>
  <si>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</si>
  <si>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</si>
  <si>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</si>
  <si>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</si>
  <si>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</si>
  <si>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</si>
  <si>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</si>
  <si>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</si>
  <si>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</si>
  <si>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</si>
  <si>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</si>
  <si>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</si>
  <si>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</si>
  <si>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</si>
  <si>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</si>
  <si>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</si>
  <si>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</si>
  <si>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</si>
  <si>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</si>
  <si>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</si>
  <si>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</si>
  <si>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</si>
  <si>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</si>
  <si>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</si>
  <si>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</si>
  <si>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</si>
  <si>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</si>
  <si>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</si>
  <si>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</si>
  <si>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</si>
  <si>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</si>
  <si>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</si>
  <si>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</si>
  <si>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</si>
  <si>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</si>
  <si>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</si>
  <si>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</si>
  <si>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</si>
  <si>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</si>
  <si>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</si>
  <si>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</si>
  <si>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</si>
  <si>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</si>
  <si>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</si>
  <si>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</si>
  <si>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</si>
  <si>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</si>
  <si>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</si>
  <si>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</si>
  <si>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</si>
  <si>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</si>
  <si>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</si>
  <si>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</si>
  <si>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</si>
  <si>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</si>
  <si>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</si>
  <si>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</si>
  <si>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</si>
  <si>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</si>
  <si>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</si>
  <si>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</si>
  <si>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</si>
  <si>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</si>
  <si>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</si>
  <si>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</si>
  <si>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</si>
  <si>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</si>
  <si>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</si>
  <si>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</si>
  <si>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</si>
  <si>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</si>
  <si>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</si>
  <si>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</si>
  <si>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</si>
  <si>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</si>
  <si>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</si>
  <si>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</si>
  <si>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</si>
  <si>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</si>
  <si>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</si>
  <si>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</si>
  <si>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</si>
  <si>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</si>
  <si>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</si>
  <si>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</si>
  <si>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</si>
  <si>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</si>
  <si>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</si>
  <si>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</si>
  <si>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</si>
  <si>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</si>
  <si>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</si>
  <si>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</si>
  <si>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</si>
  <si>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</si>
  <si>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</si>
  <si>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</si>
  <si>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</si>
  <si>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</si>
  <si>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</si>
  <si>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</si>
  <si>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</si>
  <si>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</si>
  <si>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</si>
  <si>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</si>
  <si>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</si>
  <si>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</si>
  <si>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</si>
  <si>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</si>
  <si>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</si>
  <si>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</si>
  <si>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</si>
  <si>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</si>
  <si>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</si>
  <si>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</si>
  <si>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</si>
  <si>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</si>
  <si>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</si>
  <si>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</si>
  <si>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</si>
  <si>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</si>
  <si>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</si>
  <si>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</si>
  <si>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</si>
  <si>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</si>
  <si>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</si>
  <si>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</si>
  <si>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</si>
  <si>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</si>
  <si>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</si>
  <si>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</si>
  <si>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</si>
  <si>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</si>
  <si>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</si>
  <si>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</si>
  <si>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</si>
  <si>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</si>
  <si>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</si>
  <si>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</si>
  <si>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</si>
  <si>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</si>
  <si>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</si>
  <si>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</si>
  <si>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</si>
  <si>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</si>
  <si>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</si>
  <si>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</si>
  <si>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</si>
  <si>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</si>
  <si>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</si>
  <si>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</si>
  <si>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</si>
  <si>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</si>
  <si>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</si>
  <si>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</si>
  <si>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</si>
  <si>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</si>
  <si>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</si>
  <si>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</si>
  <si>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</si>
  <si>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</si>
  <si>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</si>
  <si>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</si>
  <si>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</si>
  <si>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</si>
  <si>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</si>
  <si>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</si>
  <si>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</si>
  <si>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</si>
  <si>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</si>
  <si>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</si>
  <si>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</si>
  <si>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</si>
  <si>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</si>
  <si>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</si>
  <si>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</si>
  <si>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</si>
  <si>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</si>
  <si>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</si>
  <si>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</si>
  <si>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</si>
  <si>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</si>
  <si>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</si>
  <si>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</si>
  <si>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</si>
  <si>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</si>
  <si>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</si>
  <si>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</si>
  <si>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</si>
  <si>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</si>
  <si>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</si>
  <si>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</si>
  <si>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</si>
  <si>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</si>
  <si>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</si>
  <si>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</si>
  <si>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</si>
  <si>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</si>
  <si>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</si>
  <si>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</si>
  <si>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</si>
  <si>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</si>
  <si>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</si>
  <si>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</si>
  <si>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</si>
  <si>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</si>
  <si>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</si>
  <si>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</si>
  <si>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</si>
  <si>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</si>
  <si>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</si>
  <si>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</si>
  <si>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</si>
  <si>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</si>
  <si>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</si>
  <si>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</si>
  <si>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</si>
  <si>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</si>
  <si>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</si>
  <si>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</si>
  <si>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</si>
  <si>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</si>
  <si>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</si>
  <si>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</si>
  <si>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</si>
  <si>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</si>
  <si>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</si>
  <si>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</si>
  <si>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</si>
  <si>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</si>
  <si>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</si>
  <si>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</si>
  <si>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</si>
  <si>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</si>
  <si>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</si>
  <si>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</si>
  <si>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</si>
  <si>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</si>
  <si>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</si>
  <si>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</si>
  <si>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</si>
  <si>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</si>
  <si>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</si>
  <si>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</si>
  <si>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</si>
  <si>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</si>
  <si>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</si>
  <si>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</si>
  <si>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</si>
  <si>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</si>
  <si>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</si>
  <si>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</si>
  <si>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</si>
  <si>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</si>
  <si>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</si>
  <si>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</si>
  <si>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</si>
  <si>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</si>
  <si>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</si>
  <si>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</si>
  <si>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</si>
  <si>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</si>
  <si>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</si>
  <si>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</si>
  <si>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</si>
  <si>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</si>
  <si>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</si>
  <si>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</si>
  <si>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</si>
  <si>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</si>
  <si>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</si>
  <si>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</si>
  <si>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</si>
  <si>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</si>
  <si>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</si>
  <si>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</si>
  <si>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</si>
  <si>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</si>
  <si>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</si>
  <si>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</si>
  <si>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</si>
  <si>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</si>
  <si>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</si>
  <si>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</si>
  <si>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</si>
  <si>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</si>
  <si>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</si>
  <si>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</si>
  <si>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</si>
  <si>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</si>
  <si>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</si>
  <si>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</si>
  <si>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</si>
  <si>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</si>
  <si>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</si>
  <si>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</si>
  <si>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</si>
  <si>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</si>
  <si>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</si>
  <si>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</si>
  <si>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</si>
  <si>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</si>
  <si>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</si>
  <si>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</si>
  <si>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</si>
  <si>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</si>
  <si>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</si>
  <si>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</si>
  <si>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</si>
  <si>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</si>
  <si>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</si>
  <si>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</si>
  <si>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</si>
  <si>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</si>
  <si>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</si>
  <si>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</si>
  <si>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</si>
  <si>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</si>
  <si>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</si>
  <si>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</si>
  <si>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</si>
  <si>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</si>
  <si>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</si>
  <si>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</si>
  <si>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</si>
  <si>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</si>
  <si>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</si>
  <si>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</si>
  <si>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</si>
  <si>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</si>
  <si>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</si>
  <si>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</si>
  <si>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</si>
  <si>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</si>
  <si>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</si>
  <si>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</si>
  <si>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</si>
  <si>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</si>
  <si>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</si>
  <si>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</si>
  <si>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</si>
  <si>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</si>
  <si>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</si>
  <si>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</si>
  <si>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</si>
  <si>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</si>
  <si>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</si>
  <si>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</si>
  <si>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</si>
  <si>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</si>
  <si>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</si>
  <si>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</si>
  <si>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</si>
  <si>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</si>
  <si>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</si>
  <si>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</si>
  <si>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</si>
  <si>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</si>
  <si>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</si>
  <si>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</si>
  <si>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</si>
  <si>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</si>
  <si>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</si>
  <si>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</si>
  <si>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</si>
  <si>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</si>
  <si>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</si>
  <si>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</si>
  <si>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</si>
  <si>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</si>
  <si>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</si>
  <si>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</si>
  <si>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</si>
  <si>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</si>
  <si>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</si>
  <si>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</si>
  <si>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</si>
  <si>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</si>
  <si>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</si>
  <si>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</si>
  <si>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</si>
  <si>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</si>
  <si>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</si>
  <si>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</si>
  <si>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</si>
  <si>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</si>
  <si>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</si>
  <si>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</si>
  <si>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</si>
  <si>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</si>
  <si>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</si>
  <si>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</si>
  <si>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</si>
  <si>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</si>
  <si>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</si>
  <si>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</si>
  <si>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</si>
  <si>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</si>
  <si>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</si>
  <si>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</si>
  <si>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</si>
  <si>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</si>
  <si>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</si>
  <si>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</si>
  <si>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</si>
  <si>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</si>
  <si>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</si>
  <si>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</si>
  <si>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</si>
  <si>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</si>
  <si>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</si>
  <si>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</si>
  <si>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</si>
  <si>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</si>
  <si>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</si>
  <si>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</si>
  <si>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</si>
  <si>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</si>
  <si>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</si>
  <si>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</si>
  <si>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</si>
  <si>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</si>
  <si>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</si>
  <si>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</si>
  <si>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</si>
  <si>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</si>
  <si>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</si>
  <si>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</si>
  <si>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</si>
  <si>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</si>
  <si>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</si>
  <si>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</si>
  <si>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</si>
  <si>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</si>
  <si>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</si>
  <si>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</si>
  <si>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</si>
  <si>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</si>
  <si>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</si>
  <si>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</si>
  <si>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</si>
  <si>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</si>
  <si>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</si>
  <si>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</si>
  <si>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</si>
  <si>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</si>
  <si>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</si>
  <si>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</si>
  <si>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</si>
  <si>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</si>
  <si>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</si>
  <si>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</si>
  <si>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</si>
  <si>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</si>
  <si>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</si>
  <si>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</si>
  <si>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</si>
  <si>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</si>
  <si>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</si>
  <si>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</si>
  <si>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</si>
  <si>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</si>
  <si>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</si>
  <si>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</si>
  <si>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</si>
  <si>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</si>
  <si>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</si>
  <si>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</si>
  <si>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</si>
  <si>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</si>
  <si>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</si>
  <si>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</si>
  <si>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</si>
  <si>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</si>
  <si>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</si>
  <si>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</si>
  <si>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</si>
  <si>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</si>
  <si>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</si>
  <si>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</si>
  <si>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</si>
  <si>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</si>
  <si>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</si>
  <si>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</si>
  <si>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</si>
  <si>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</si>
  <si>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</si>
  <si>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</si>
  <si>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</si>
  <si>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</si>
  <si>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</si>
  <si>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</si>
  <si>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</si>
  <si>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</si>
  <si>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</si>
  <si>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</si>
  <si>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</si>
  <si>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</si>
  <si>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</si>
  <si>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</si>
  <si>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</si>
  <si>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</si>
  <si>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</si>
  <si>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</si>
  <si>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</si>
  <si>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</si>
  <si>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</si>
  <si>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</si>
  <si>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</si>
  <si>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</si>
  <si>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</si>
  <si>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</si>
  <si>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</si>
  <si>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</si>
  <si>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</si>
  <si>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</si>
  <si>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</si>
  <si>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</si>
  <si>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</si>
  <si>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</si>
  <si>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</si>
  <si>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</si>
  <si>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</si>
  <si>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</si>
  <si>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</si>
  <si>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</si>
  <si>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</si>
  <si>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</si>
  <si>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</si>
  <si>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</si>
  <si>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</si>
  <si>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</si>
  <si>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</si>
  <si>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</si>
  <si>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</si>
  <si>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</si>
  <si>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</si>
  <si>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</si>
  <si>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</si>
  <si>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</si>
  <si>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</si>
  <si>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</si>
  <si>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</si>
  <si>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</si>
  <si>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</si>
  <si>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</si>
  <si>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</si>
  <si>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</si>
  <si>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</si>
  <si>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</si>
  <si>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</si>
  <si>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</si>
  <si>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</si>
  <si>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</si>
  <si>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</si>
  <si>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</si>
  <si>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</si>
  <si>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</si>
  <si>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</si>
  <si>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</si>
  <si>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</si>
  <si>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</si>
  <si>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</si>
  <si>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</si>
  <si>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</si>
  <si>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</si>
  <si>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</si>
  <si>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</si>
  <si>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</si>
  <si>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</si>
  <si>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</si>
  <si>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</si>
  <si>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</si>
  <si>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</si>
  <si>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</si>
  <si>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</si>
  <si>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</si>
  <si>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</si>
  <si>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</si>
  <si>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</si>
  <si>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</si>
  <si>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</si>
  <si>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</si>
  <si>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</si>
  <si>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</si>
  <si>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</si>
  <si>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</si>
  <si>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</si>
  <si>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</si>
  <si>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</si>
  <si>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</si>
  <si>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</si>
  <si>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</si>
  <si>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</si>
  <si>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</si>
  <si>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</si>
  <si>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</si>
  <si>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</si>
  <si>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</si>
  <si>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</si>
  <si>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</si>
  <si>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</si>
  <si>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</si>
  <si>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</si>
  <si>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</si>
  <si>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</si>
  <si>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</si>
  <si>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</si>
  <si>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</si>
  <si>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</si>
  <si>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</si>
  <si>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</si>
  <si>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</si>
  <si>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</si>
  <si>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</si>
  <si>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</si>
  <si>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</si>
  <si>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</si>
  <si>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</si>
  <si>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</si>
  <si>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</si>
  <si>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</si>
  <si>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</si>
  <si>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</si>
  <si>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</si>
  <si>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</si>
  <si>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</si>
  <si>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</si>
  <si>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</si>
  <si>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</si>
  <si>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</si>
  <si>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</si>
  <si>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</si>
  <si>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</si>
  <si>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</si>
  <si>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</si>
  <si>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</si>
  <si>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</si>
  <si>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</si>
  <si>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</si>
  <si>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</si>
  <si>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</si>
  <si>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</si>
  <si>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</si>
  <si>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</si>
  <si>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</si>
  <si>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</si>
  <si>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</si>
  <si>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</si>
  <si>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</si>
  <si>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</si>
  <si>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</si>
  <si>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</si>
  <si>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</si>
  <si>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</si>
  <si>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</si>
  <si>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</si>
  <si>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</si>
  <si>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</si>
  <si>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</si>
  <si>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</si>
  <si>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</si>
  <si>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</si>
  <si>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</si>
  <si>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</si>
  <si>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</si>
  <si>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</si>
  <si>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</si>
  <si>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</si>
  <si>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</si>
  <si>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</si>
  <si>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</si>
  <si>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</si>
  <si>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</si>
  <si>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</si>
  <si>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</si>
  <si>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</si>
  <si>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</si>
  <si>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</si>
  <si>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</si>
  <si>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</si>
  <si>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</si>
  <si>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</si>
  <si>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</si>
  <si>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</si>
  <si>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</si>
  <si>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</si>
  <si>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</si>
  <si>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</si>
  <si>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</si>
  <si>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</si>
  <si>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</si>
  <si>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</si>
  <si>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</si>
  <si>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</si>
  <si>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</si>
  <si>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</si>
  <si>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</si>
  <si>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</si>
  <si>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</si>
  <si>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</si>
  <si>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</si>
  <si>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</si>
  <si>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</si>
  <si>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</si>
  <si>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</si>
  <si>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</si>
  <si>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</si>
  <si>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</si>
  <si>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</si>
  <si>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</si>
  <si>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</si>
  <si>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</si>
  <si>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</si>
  <si>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</si>
  <si>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</si>
  <si>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</si>
  <si>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</si>
  <si>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</si>
  <si>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</si>
  <si>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</si>
  <si>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</si>
  <si>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</si>
  <si>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</si>
  <si>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</si>
  <si>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</si>
  <si>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</si>
  <si>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</si>
  <si>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</si>
  <si>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</si>
  <si>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</si>
  <si>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</si>
  <si>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</si>
  <si>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</si>
  <si>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</si>
  <si>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</si>
  <si>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</si>
  <si>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</si>
  <si>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</si>
  <si>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</si>
  <si>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</si>
  <si>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</si>
  <si>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</si>
  <si>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</si>
  <si>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</si>
  <si>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</si>
  <si>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</si>
  <si>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</si>
  <si>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</si>
  <si>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</si>
  <si>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</si>
  <si>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</si>
  <si>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</si>
  <si>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</si>
  <si>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</si>
  <si>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</si>
  <si>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</si>
  <si>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</si>
  <si>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</si>
  <si>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</si>
  <si>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</si>
  <si>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</si>
  <si>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</si>
  <si>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</si>
  <si>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</si>
  <si>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</si>
  <si>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</si>
  <si>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</si>
  <si>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</si>
  <si>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</si>
  <si>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</si>
  <si>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</si>
  <si>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</si>
  <si>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</si>
  <si>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</si>
  <si>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</si>
  <si>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</si>
  <si>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</si>
  <si>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</si>
  <si>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</si>
  <si>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</si>
  <si>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</si>
  <si>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</si>
  <si>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</si>
  <si>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</si>
  <si>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</si>
  <si>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</si>
  <si>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</si>
  <si>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</si>
  <si>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</si>
  <si>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</si>
  <si>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</si>
  <si>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</si>
  <si>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</si>
  <si>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</si>
  <si>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</si>
  <si>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</si>
  <si>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</si>
  <si>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</si>
  <si>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</si>
  <si>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</si>
  <si>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</si>
  <si>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</si>
  <si>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</si>
  <si>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</si>
  <si>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</si>
  <si>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</si>
  <si>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</si>
  <si>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</si>
  <si>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</si>
  <si>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</si>
  <si>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</si>
  <si>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</si>
  <si>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</si>
  <si>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</si>
  <si>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</si>
  <si>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</si>
  <si>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</si>
  <si>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</si>
  <si>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</si>
  <si>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</si>
  <si>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</si>
  <si>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</si>
  <si>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</si>
  <si>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</si>
  <si>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</si>
  <si>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</si>
  <si>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</si>
  <si>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</si>
  <si>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</si>
  <si>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</si>
  <si>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</si>
  <si>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</si>
  <si>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</si>
  <si>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</si>
  <si>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</si>
  <si>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</si>
  <si>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</si>
  <si>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</si>
  <si>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</si>
  <si>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</si>
  <si>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</si>
  <si>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</si>
  <si>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</si>
  <si>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</si>
  <si>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</si>
  <si>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</si>
  <si>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</si>
  <si>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</si>
  <si>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</si>
  <si>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</si>
  <si>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</si>
  <si>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</si>
  <si>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</si>
  <si>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</si>
  <si>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</si>
  <si>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</si>
  <si>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</si>
  <si>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</si>
  <si>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</si>
  <si>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</si>
  <si>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</si>
  <si>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</si>
  <si>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</si>
  <si>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</si>
  <si>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</si>
  <si>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</si>
  <si>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</si>
  <si>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</si>
  <si>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</si>
  <si>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</si>
  <si>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</si>
  <si>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</si>
  <si>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</si>
  <si>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</si>
  <si>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</si>
  <si>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</si>
  <si>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</si>
  <si>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</si>
  <si>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</si>
  <si>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</si>
  <si>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</si>
  <si>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</si>
  <si>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</si>
  <si>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</si>
  <si>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</si>
  <si>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</si>
  <si>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</si>
  <si>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</si>
  <si>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</si>
  <si>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</si>
  <si>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</si>
  <si>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</si>
  <si>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</si>
  <si>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</si>
  <si>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</si>
  <si>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</si>
  <si>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</si>
  <si>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</si>
  <si>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</si>
  <si>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</si>
  <si>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</si>
  <si>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</si>
  <si>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</si>
  <si>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</si>
  <si>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</si>
  <si>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</si>
  <si>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</si>
  <si>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</si>
  <si>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</si>
  <si>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</si>
  <si>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</si>
  <si>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</si>
  <si>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</si>
  <si>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</si>
  <si>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</si>
  <si>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</si>
  <si>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</si>
  <si>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</si>
  <si>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</si>
  <si>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</si>
  <si>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</si>
  <si>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</si>
  <si>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</si>
  <si>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</si>
  <si>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</si>
  <si>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</si>
  <si>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</si>
  <si>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</si>
  <si>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</si>
  <si>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</si>
  <si>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</si>
  <si>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</si>
  <si>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</si>
  <si>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</si>
  <si>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</si>
  <si>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</si>
  <si>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</si>
  <si>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</si>
  <si>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</si>
  <si>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</si>
  <si>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</si>
  <si>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</si>
  <si>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</si>
  <si>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</si>
  <si>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</si>
  <si>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</si>
  <si>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</si>
  <si>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</si>
  <si>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</si>
  <si>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</si>
  <si>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</si>
  <si>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</si>
  <si>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</si>
  <si>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</si>
  <si>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</si>
  <si>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</si>
  <si>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</si>
  <si>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</si>
  <si>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</si>
  <si>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</si>
  <si>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</si>
  <si>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</si>
  <si>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</si>
  <si>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</si>
  <si>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</si>
  <si>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</si>
  <si>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</si>
  <si>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</si>
  <si>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</si>
  <si>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</si>
  <si>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</si>
  <si>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</si>
  <si>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</si>
  <si>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</si>
  <si>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</si>
  <si>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</si>
  <si>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</si>
  <si>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</si>
  <si>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</si>
  <si>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</si>
  <si>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</si>
  <si>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</si>
  <si>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</si>
  <si>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</si>
  <si>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</si>
  <si>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</si>
  <si>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</si>
  <si>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</si>
  <si>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</si>
  <si>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</si>
  <si>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</si>
  <si>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</si>
  <si>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</si>
  <si>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</si>
  <si>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</si>
  <si>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</si>
  <si>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</si>
  <si>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</si>
  <si>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</si>
  <si>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</si>
  <si>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</si>
  <si>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</si>
  <si>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</si>
  <si>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</si>
  <si>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</si>
  <si>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</si>
  <si>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</si>
  <si>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</si>
  <si>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</si>
  <si>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</si>
  <si>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</si>
  <si>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</si>
  <si>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</si>
  <si>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</si>
  <si>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</si>
  <si>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</si>
  <si>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</si>
  <si>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</si>
  <si>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</si>
  <si>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</si>
  <si>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</si>
  <si>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</si>
  <si>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</si>
  <si>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</si>
  <si>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</si>
  <si>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</si>
  <si>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</si>
  <si>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</si>
  <si>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</si>
  <si>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</si>
  <si>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</si>
  <si>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</si>
  <si>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</si>
  <si>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</si>
  <si>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</si>
  <si>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</si>
  <si>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</si>
  <si>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</si>
  <si>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</si>
  <si>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</si>
  <si>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</si>
  <si>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</si>
  <si>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</si>
  <si>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</si>
  <si>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</si>
  <si>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</si>
  <si>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</si>
  <si>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</si>
  <si>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</si>
  <si>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</si>
  <si>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</si>
  <si>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</si>
  <si>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</si>
  <si>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</si>
  <si>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</si>
  <si>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</si>
  <si>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</si>
  <si>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</si>
  <si>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</si>
  <si>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</si>
  <si>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</si>
  <si>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</si>
  <si>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</si>
  <si>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</si>
  <si>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</si>
  <si>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</si>
  <si>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</si>
  <si>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</si>
  <si>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</si>
  <si>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</si>
  <si>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</si>
  <si>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</si>
  <si>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</si>
  <si>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</si>
  <si>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</si>
  <si>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</si>
  <si>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</si>
  <si>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</si>
  <si>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</si>
  <si>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</si>
  <si>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</si>
  <si>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</si>
  <si>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</si>
  <si>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</si>
  <si>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</si>
  <si>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</si>
  <si>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</si>
  <si>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</si>
  <si>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</si>
  <si>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</si>
  <si>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</si>
  <si>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</si>
  <si>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</si>
  <si>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</si>
  <si>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</si>
  <si>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</si>
  <si>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</si>
  <si>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</si>
  <si>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</si>
  <si>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</si>
  <si>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</si>
  <si>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</si>
  <si>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</si>
  <si>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</si>
  <si>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</si>
  <si>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</si>
  <si>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</si>
  <si>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</si>
  <si>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</si>
  <si>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</si>
  <si>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</si>
  <si>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</si>
  <si>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</si>
  <si>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</si>
  <si>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</si>
  <si>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</si>
  <si>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</si>
  <si>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</si>
  <si>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</si>
  <si>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</si>
  <si>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</si>
  <si>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</si>
  <si>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</si>
  <si>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</si>
  <si>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</si>
  <si>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</si>
  <si>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</si>
  <si>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</si>
  <si>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</si>
  <si>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</si>
  <si>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</si>
  <si>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</si>
  <si>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</si>
  <si>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</si>
  <si>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</si>
  <si>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</si>
  <si>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</si>
  <si>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</si>
  <si>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</si>
  <si>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</si>
  <si>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</si>
  <si>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</si>
  <si>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</si>
  <si>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</si>
  <si>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</si>
  <si>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</si>
  <si>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</si>
  <si>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</si>
  <si>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</si>
  <si>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</si>
  <si>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</si>
  <si>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</si>
  <si>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</si>
  <si>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</si>
  <si>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</si>
  <si>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</si>
  <si>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</si>
  <si>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</si>
  <si>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</si>
  <si>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</si>
  <si>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</si>
  <si>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</si>
  <si>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</si>
  <si>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</si>
  <si>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</si>
  <si>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</si>
  <si>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</si>
  <si>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</si>
  <si>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</si>
  <si>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</si>
  <si>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</si>
  <si>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</si>
  <si>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</si>
  <si>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</si>
  <si>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</si>
  <si>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</si>
  <si>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</si>
  <si>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</si>
  <si>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</si>
  <si>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</si>
  <si>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</si>
  <si>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</si>
  <si>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</si>
  <si>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</si>
  <si>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</si>
  <si>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</si>
  <si>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</si>
  <si>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</si>
  <si>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</si>
  <si>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</si>
  <si>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</si>
  <si>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</si>
  <si>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</si>
  <si>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</si>
  <si>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</si>
  <si>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</si>
  <si>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</si>
  <si>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</si>
  <si>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</si>
  <si>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</si>
  <si>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</si>
  <si>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</si>
  <si>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</si>
  <si>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</si>
  <si>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</si>
  <si>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</si>
  <si>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</si>
  <si>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</si>
  <si>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</si>
  <si>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</si>
  <si>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</si>
  <si>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</si>
  <si>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</si>
  <si>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</si>
  <si>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</si>
  <si>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</si>
  <si>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</si>
  <si>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</si>
  <si>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</si>
  <si>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</si>
  <si>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</si>
  <si>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</si>
  <si>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</si>
  <si>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</si>
  <si>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</si>
  <si>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</si>
  <si>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</si>
  <si>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</si>
  <si>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</si>
  <si>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</si>
  <si>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</si>
  <si>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</si>
  <si>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</si>
  <si>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</si>
  <si>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</si>
  <si>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</si>
  <si>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</si>
  <si>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</si>
  <si>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</si>
  <si>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</si>
  <si>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</si>
  <si>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</si>
  <si>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</si>
  <si>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</si>
  <si>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</si>
  <si>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</si>
  <si>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</si>
  <si>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</si>
  <si>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</si>
  <si>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</si>
  <si>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</si>
  <si>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</si>
  <si>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</si>
  <si>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</si>
  <si>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</si>
  <si>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</si>
  <si>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</si>
  <si>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</si>
  <si>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</si>
  <si>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</si>
  <si>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</si>
  <si>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</si>
  <si>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</si>
  <si>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</si>
  <si>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</si>
  <si>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</si>
  <si>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</si>
  <si>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</si>
  <si>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</si>
  <si>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</si>
  <si>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</si>
  <si>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</si>
  <si>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</si>
  <si>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</si>
  <si>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</si>
  <si>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</si>
  <si>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</si>
  <si>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</si>
  <si>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</si>
  <si>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</si>
  <si>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</si>
  <si>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</si>
  <si>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</si>
  <si>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</si>
  <si>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</si>
  <si>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</si>
  <si>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</si>
  <si>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</si>
  <si>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</si>
  <si>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</si>
  <si>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</si>
  <si>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</si>
  <si>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</si>
  <si>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</si>
  <si>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</si>
  <si>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</si>
  <si>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</si>
  <si>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</si>
  <si>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</si>
  <si>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</si>
  <si>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</si>
  <si>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</si>
  <si>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</si>
  <si>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</si>
  <si>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</si>
  <si>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</si>
  <si>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</si>
  <si>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</si>
  <si>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</si>
  <si>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</si>
  <si>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</si>
  <si>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</si>
  <si>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</si>
  <si>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</si>
  <si>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</si>
  <si>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</si>
  <si>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</si>
  <si>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</si>
  <si>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</si>
  <si>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</si>
  <si>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</si>
  <si>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</si>
  <si>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</si>
  <si>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</si>
  <si>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</si>
  <si>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</si>
  <si>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</si>
  <si>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</si>
  <si>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</si>
  <si>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</si>
  <si>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</si>
  <si>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</si>
  <si>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</si>
  <si>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</si>
  <si>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</si>
  <si>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</si>
  <si>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</si>
  <si>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</si>
  <si>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</si>
  <si>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</si>
  <si>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</si>
  <si>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</si>
  <si>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</si>
  <si>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</si>
  <si>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</si>
  <si>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</si>
  <si>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</si>
  <si>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</si>
  <si>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</si>
  <si>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</si>
  <si>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</si>
  <si>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</si>
  <si>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</si>
  <si>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</si>
  <si>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</si>
  <si>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</si>
  <si>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</si>
  <si>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</si>
  <si>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</si>
  <si>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</si>
  <si>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</si>
  <si>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</si>
  <si>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</si>
  <si>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</si>
  <si>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</si>
  <si>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</si>
  <si>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</si>
  <si>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</si>
  <si>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</si>
  <si>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</si>
  <si>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</si>
  <si>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</si>
  <si>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</si>
  <si>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</si>
  <si>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</si>
  <si>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</si>
  <si>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</si>
  <si>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</si>
  <si>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</si>
  <si>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</si>
  <si>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</si>
  <si>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</si>
  <si>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</si>
  <si>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</si>
  <si>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</si>
  <si>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</si>
  <si>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</si>
  <si>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</si>
  <si>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</si>
  <si>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</si>
  <si>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</si>
  <si>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</si>
  <si>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</si>
  <si>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</si>
  <si>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</si>
  <si>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</si>
  <si>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</si>
  <si>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</si>
  <si>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</si>
  <si>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</si>
  <si>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</si>
  <si>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</si>
  <si>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</si>
  <si>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</si>
  <si>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</si>
  <si>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</si>
  <si>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</si>
  <si>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</si>
  <si>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</si>
  <si>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</si>
  <si>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</si>
  <si>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</si>
  <si>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</si>
  <si>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</si>
  <si>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</si>
  <si>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</si>
  <si>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</si>
  <si>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</si>
  <si>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</si>
  <si>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</si>
  <si>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</si>
  <si>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</si>
  <si>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</si>
  <si>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</si>
  <si>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</si>
  <si>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</si>
  <si>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</si>
  <si>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</si>
  <si>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</si>
  <si>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</si>
  <si>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</si>
  <si>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</si>
  <si>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</si>
  <si>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</si>
  <si>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</si>
  <si>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</si>
  <si>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</si>
  <si>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</si>
  <si>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</si>
  <si>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</si>
  <si>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</si>
  <si>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</si>
  <si>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</si>
  <si>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</si>
  <si>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</si>
  <si>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</si>
  <si>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</si>
  <si>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</si>
  <si>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</si>
  <si>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</si>
  <si>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</si>
  <si>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</si>
  <si>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</si>
  <si>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</si>
  <si>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</si>
  <si>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</si>
  <si>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</si>
  <si>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</si>
  <si>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</si>
  <si>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</si>
  <si>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</si>
  <si>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</si>
  <si>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</si>
  <si>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</si>
  <si>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</si>
  <si>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</si>
  <si>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</si>
  <si>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</si>
  <si>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</si>
  <si>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</si>
  <si>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</si>
  <si>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</si>
  <si>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</si>
  <si>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</si>
  <si>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</si>
  <si>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</si>
  <si>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</si>
  <si>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</si>
  <si>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</si>
  <si>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</si>
  <si>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</si>
  <si>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</si>
  <si>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</si>
  <si>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</si>
  <si>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</si>
  <si>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</si>
  <si>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</si>
  <si>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</si>
  <si>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</si>
  <si>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</si>
  <si>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</si>
  <si>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</si>
  <si>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</si>
  <si>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</si>
  <si>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</si>
  <si>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</si>
  <si>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</si>
  <si>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</si>
  <si>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</si>
  <si>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</si>
  <si>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</si>
  <si>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</si>
  <si>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</si>
  <si>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</si>
  <si>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</si>
  <si>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</si>
  <si>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</si>
  <si>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</si>
  <si>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</si>
  <si>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</si>
  <si>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</si>
  <si>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</si>
  <si>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</si>
  <si>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</si>
  <si>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</si>
  <si>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</si>
  <si>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</si>
  <si>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</si>
  <si>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</si>
  <si>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</si>
  <si>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</si>
  <si>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</si>
  <si>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</si>
  <si>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</si>
  <si>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</si>
  <si>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</si>
  <si>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</si>
  <si>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</si>
  <si>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</si>
  <si>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</si>
  <si>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</si>
  <si>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</si>
  <si>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</si>
  <si>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</si>
  <si>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</si>
  <si>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</si>
  <si>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</si>
  <si>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</si>
  <si>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</si>
  <si>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</si>
  <si>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</si>
  <si>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</si>
  <si>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</si>
  <si>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</si>
  <si>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</si>
  <si>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</si>
  <si>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</si>
  <si>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</si>
  <si>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</si>
  <si>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</si>
  <si>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</si>
  <si>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</si>
  <si>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</si>
  <si>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</si>
  <si>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</si>
  <si>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</si>
  <si>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</si>
  <si>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</si>
  <si>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</si>
  <si>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</si>
  <si>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</si>
  <si>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</si>
  <si>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</si>
  <si>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</si>
  <si>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</si>
  <si>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</si>
  <si>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</si>
  <si>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</si>
  <si>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</si>
  <si>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</si>
  <si>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</si>
  <si>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</si>
  <si>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</si>
  <si>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</si>
  <si>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</si>
  <si>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</si>
  <si>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</si>
  <si>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</si>
  <si>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</si>
  <si>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</si>
  <si>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</si>
  <si>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</si>
  <si>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</si>
  <si>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</si>
  <si>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</si>
  <si>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</si>
  <si>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</si>
  <si>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</si>
  <si>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</si>
  <si>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</si>
  <si>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</si>
  <si>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</si>
  <si>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</si>
  <si>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</si>
  <si>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</si>
  <si>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</si>
  <si>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</si>
  <si>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</si>
  <si>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</si>
  <si>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</si>
  <si>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</si>
  <si>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</si>
  <si>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</si>
  <si>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</si>
  <si>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</si>
  <si>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</si>
  <si>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</si>
  <si>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</si>
  <si>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</si>
  <si>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</si>
  <si>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</si>
  <si>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</si>
  <si>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</si>
  <si>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</si>
  <si>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</si>
  <si>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</si>
  <si>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</si>
  <si>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</si>
  <si>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</si>
  <si>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</si>
  <si>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</si>
  <si>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</si>
  <si>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</si>
  <si>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</si>
  <si>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</si>
  <si>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</si>
  <si>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</si>
  <si>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</si>
  <si>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</si>
  <si>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</si>
  <si>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</si>
  <si>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</si>
  <si>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</si>
  <si>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</si>
  <si>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</si>
  <si>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</si>
  <si>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</si>
  <si>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</si>
  <si>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</si>
  <si>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</si>
  <si>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</si>
  <si>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</si>
  <si>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</si>
  <si>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</si>
  <si>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</si>
  <si>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</si>
  <si>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</si>
  <si>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</si>
  <si>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</si>
  <si>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</si>
  <si>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</si>
  <si>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</si>
  <si>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</si>
  <si>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</si>
  <si>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</si>
  <si>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</si>
  <si>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</si>
  <si>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</si>
  <si>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</si>
  <si>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</si>
  <si>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</si>
  <si>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</si>
  <si>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</si>
  <si>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</si>
  <si>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</si>
  <si>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</si>
  <si>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</si>
  <si>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</si>
  <si>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</si>
  <si>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</si>
  <si>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</si>
  <si>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</si>
  <si>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</si>
  <si>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</si>
  <si>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</si>
  <si>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</si>
  <si>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</si>
  <si>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</si>
  <si>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</si>
  <si>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</si>
  <si>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</si>
  <si>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</si>
  <si>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</si>
  <si>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</si>
  <si>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</si>
  <si>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</si>
  <si>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</si>
  <si>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</si>
  <si>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</si>
  <si>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</si>
  <si>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</si>
  <si>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</si>
  <si>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</si>
  <si>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</si>
  <si>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</si>
  <si>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</si>
  <si>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</si>
  <si>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</si>
  <si>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</si>
  <si>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</si>
  <si>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</si>
  <si>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</si>
  <si>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</si>
  <si>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</si>
  <si>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</si>
  <si>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</si>
  <si>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</si>
  <si>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</si>
  <si>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</si>
  <si>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</si>
  <si>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</si>
  <si>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</si>
  <si>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</si>
  <si>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</si>
  <si>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</si>
  <si>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</si>
  <si>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</si>
  <si>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</si>
  <si>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</si>
  <si>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</si>
  <si>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</si>
  <si>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</si>
  <si>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</si>
  <si>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</si>
  <si>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</si>
  <si>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</si>
  <si>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</si>
  <si>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</si>
  <si>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</si>
  <si>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</si>
  <si>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</si>
  <si>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</si>
  <si>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</si>
  <si>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</si>
  <si>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</si>
  <si>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</si>
  <si>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</si>
  <si>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</si>
  <si>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</si>
  <si>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</si>
  <si>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</si>
  <si>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</si>
  <si>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</si>
  <si>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</si>
  <si>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</si>
  <si>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</si>
  <si>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</si>
  <si>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</si>
  <si>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</si>
  <si>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</si>
  <si>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</si>
  <si>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</si>
  <si>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</si>
  <si>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</si>
  <si>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</si>
  <si>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</si>
  <si>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</si>
  <si>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</si>
  <si>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</si>
  <si>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</si>
  <si>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</si>
  <si>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</si>
  <si>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</si>
  <si>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</si>
  <si>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</si>
  <si>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</si>
  <si>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</si>
  <si>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</si>
  <si>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</si>
  <si>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</si>
  <si>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</si>
  <si>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</si>
  <si>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</si>
  <si>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</si>
  <si>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</si>
  <si>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</si>
  <si>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</si>
  <si>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</si>
  <si>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</si>
  <si>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</si>
  <si>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</si>
  <si>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</si>
  <si>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</si>
  <si>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</si>
  <si>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</si>
  <si>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</si>
  <si>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</si>
  <si>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</si>
  <si>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</si>
  <si>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</si>
  <si>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</si>
  <si>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</si>
  <si>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</si>
  <si>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</si>
  <si>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</si>
  <si>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</si>
  <si>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</si>
  <si>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</si>
  <si>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</si>
  <si>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</si>
  <si>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</si>
  <si>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</si>
  <si>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</si>
  <si>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</si>
  <si>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</si>
  <si>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</si>
  <si>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</si>
  <si>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</si>
  <si>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</si>
  <si>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</si>
  <si>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</si>
  <si>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</si>
  <si>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</si>
  <si>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</si>
  <si>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</si>
  <si>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</si>
  <si>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</si>
  <si>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</si>
  <si>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</si>
  <si>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</si>
  <si>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</si>
  <si>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</si>
  <si>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</si>
  <si>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</si>
  <si>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</si>
  <si>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</si>
  <si>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</si>
  <si>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</si>
  <si>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</si>
  <si>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</si>
  <si>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</si>
  <si>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</si>
  <si>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</si>
  <si>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</si>
  <si>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</si>
  <si>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</si>
  <si>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</si>
  <si>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</si>
  <si>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</si>
  <si>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</si>
  <si>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</si>
  <si>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</si>
  <si>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</si>
  <si>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</si>
  <si>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</si>
  <si>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</si>
  <si>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</si>
  <si>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</si>
  <si>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</si>
  <si>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</si>
  <si>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</si>
  <si>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</si>
  <si>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</si>
  <si>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</si>
  <si>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</si>
  <si>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</si>
  <si>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</si>
  <si>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</si>
  <si>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</si>
  <si>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</si>
  <si>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</si>
  <si>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</si>
  <si>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</si>
  <si>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</si>
  <si>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</si>
  <si>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</si>
  <si>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</si>
  <si>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</si>
  <si>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</si>
  <si>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</si>
  <si>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</si>
  <si>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</si>
  <si>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</si>
  <si>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</si>
  <si>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</si>
  <si>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</si>
  <si>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</si>
  <si>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</si>
  <si>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</si>
  <si>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</si>
  <si>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</si>
  <si>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</si>
  <si>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</si>
  <si>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</si>
  <si>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</si>
  <si>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</si>
  <si>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</si>
  <si>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</si>
  <si>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</si>
  <si>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</si>
  <si>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</si>
  <si>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</si>
  <si>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</si>
  <si>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</si>
  <si>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</si>
  <si>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</si>
  <si>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</si>
  <si>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</si>
  <si>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</si>
  <si>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</si>
  <si>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</si>
  <si>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</si>
  <si>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</si>
  <si>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</si>
  <si>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</si>
  <si>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</si>
  <si>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</si>
  <si>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</si>
  <si>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</si>
  <si>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</si>
  <si>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</si>
  <si>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</si>
  <si>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</si>
  <si>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</si>
  <si>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</si>
  <si>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</si>
  <si>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</si>
  <si>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</si>
  <si>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</si>
  <si>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</si>
  <si>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</si>
  <si>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</si>
  <si>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</si>
  <si>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</si>
  <si>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</si>
  <si>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</si>
  <si>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</si>
  <si>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</si>
  <si>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</si>
  <si>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</si>
  <si>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</si>
  <si>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</si>
  <si>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</si>
  <si>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</si>
  <si>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</si>
  <si>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</si>
  <si>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</si>
  <si>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</si>
  <si>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</si>
  <si>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</si>
  <si>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</si>
  <si>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</si>
  <si>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</si>
  <si>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</si>
  <si>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</si>
  <si>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</si>
  <si>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</si>
  <si>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</si>
  <si>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</si>
  <si>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</si>
  <si>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</si>
  <si>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</si>
  <si>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</si>
  <si>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</si>
  <si>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</si>
  <si>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</si>
  <si>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</si>
  <si>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</si>
  <si>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</si>
  <si>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</si>
  <si>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</si>
  <si>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</si>
  <si>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</si>
  <si>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</si>
  <si>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</si>
  <si>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</si>
  <si>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</si>
  <si>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</si>
  <si>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</si>
  <si>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</si>
  <si>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</si>
  <si>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</si>
  <si>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</si>
  <si>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</si>
  <si>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</si>
  <si>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</si>
  <si>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</si>
  <si>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</si>
  <si>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</si>
  <si>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</si>
  <si>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</si>
  <si>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</si>
  <si>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</si>
  <si>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</si>
  <si>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</si>
  <si>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</si>
  <si>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</si>
  <si>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</si>
  <si>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</si>
  <si>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</si>
  <si>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</si>
  <si>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</si>
  <si>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</si>
  <si>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</si>
  <si>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</si>
  <si>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</si>
  <si>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</si>
  <si>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</si>
  <si>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</si>
  <si>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</si>
  <si>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</si>
  <si>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</si>
  <si>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</si>
  <si>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</si>
  <si>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</si>
  <si>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</si>
  <si>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</si>
  <si>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</si>
  <si>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</si>
  <si>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</si>
  <si>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</si>
  <si>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</si>
  <si>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</si>
  <si>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</si>
  <si>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</si>
  <si>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</si>
  <si>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</si>
  <si>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</si>
  <si>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</si>
  <si>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</si>
  <si>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</si>
  <si>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</si>
  <si>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</si>
  <si>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</si>
  <si>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</si>
  <si>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</si>
  <si>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</si>
  <si>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</si>
  <si>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</si>
  <si>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</si>
  <si>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</si>
  <si>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</si>
  <si>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</si>
  <si>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</si>
  <si>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</si>
  <si>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</si>
  <si>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</si>
  <si>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</si>
  <si>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</si>
  <si>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</si>
  <si>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</si>
  <si>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</si>
  <si>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</si>
  <si>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</si>
  <si>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</si>
  <si>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</si>
  <si>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</si>
  <si>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</si>
  <si>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</si>
  <si>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</si>
  <si>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</si>
  <si>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</si>
  <si>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</si>
  <si>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</si>
  <si>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</si>
  <si>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</si>
  <si>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</si>
  <si>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</si>
  <si>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</si>
  <si>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</si>
  <si>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</si>
  <si>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</si>
  <si>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</si>
  <si>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</si>
  <si>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</si>
  <si>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</si>
  <si>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</si>
  <si>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</si>
  <si>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</si>
  <si>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</si>
  <si>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</si>
  <si>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</si>
  <si>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</si>
  <si>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</si>
  <si>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</si>
  <si>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</si>
  <si>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</si>
  <si>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</si>
  <si>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</si>
  <si>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</si>
  <si>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</si>
  <si>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</si>
  <si>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</si>
  <si>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</si>
  <si>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</si>
  <si>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</si>
  <si>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</si>
  <si>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</si>
  <si>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</si>
  <si>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</si>
  <si>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</si>
  <si>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</si>
  <si>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</si>
  <si>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</si>
  <si>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</si>
  <si>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</si>
  <si>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</si>
  <si>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</si>
  <si>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</si>
  <si>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</si>
  <si>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</si>
  <si>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</si>
  <si>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</si>
  <si>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</si>
  <si>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</si>
  <si>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</si>
  <si>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</si>
  <si>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</si>
  <si>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</si>
  <si>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</si>
  <si>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</si>
  <si>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</si>
  <si>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</si>
  <si>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</si>
  <si>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</si>
  <si>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</si>
  <si>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</si>
  <si>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</si>
  <si>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</si>
  <si>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</si>
  <si>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</si>
  <si>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</si>
  <si>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</si>
  <si>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</si>
  <si>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</si>
  <si>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</si>
  <si>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</si>
  <si>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</si>
  <si>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</si>
  <si>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</si>
  <si>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</si>
  <si>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</si>
  <si>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</si>
  <si>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</si>
  <si>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</si>
  <si>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</si>
  <si>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</si>
  <si>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</si>
  <si>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</si>
  <si>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</si>
  <si>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</si>
  <si>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</si>
  <si>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</si>
  <si>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</si>
  <si>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</si>
  <si>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</si>
  <si>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</si>
  <si>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</si>
  <si>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</si>
  <si>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</si>
  <si>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</si>
  <si>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</si>
  <si>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</si>
  <si>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</si>
  <si>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</si>
  <si>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</si>
  <si>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</si>
  <si>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</si>
  <si>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</si>
  <si>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</si>
  <si>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</si>
  <si>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</si>
  <si>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</si>
  <si>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</si>
  <si>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</si>
  <si>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</si>
  <si>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</si>
  <si>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</si>
  <si>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</si>
  <si>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</si>
  <si>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</si>
  <si>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</si>
  <si>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</si>
  <si>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</si>
  <si>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</si>
  <si>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</si>
  <si>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</si>
  <si>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</si>
  <si>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</si>
  <si>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</si>
  <si>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</si>
  <si>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</si>
  <si>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</si>
  <si>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</si>
  <si>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</si>
  <si>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</si>
  <si>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</si>
  <si>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</si>
  <si>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</si>
  <si>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</si>
  <si>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</si>
  <si>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</si>
  <si>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</si>
  <si>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</si>
  <si>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</si>
  <si>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</si>
  <si>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</si>
  <si>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</si>
  <si>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</si>
  <si>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</si>
  <si>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</si>
  <si>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</si>
  <si>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</si>
  <si>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</si>
  <si>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</si>
  <si>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</si>
  <si>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</si>
  <si>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</si>
  <si>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</si>
  <si>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</si>
  <si>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</si>
  <si>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</si>
  <si>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</si>
  <si>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</si>
  <si>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</si>
  <si>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</si>
  <si>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</si>
  <si>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</si>
  <si>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</si>
  <si>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</si>
  <si>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</si>
  <si>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</si>
  <si>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</si>
  <si>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</si>
  <si>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</si>
  <si>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</si>
  <si>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</si>
  <si>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</si>
  <si>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</si>
  <si>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</si>
  <si>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</si>
  <si>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</si>
  <si>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</si>
  <si>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</si>
  <si>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</si>
  <si>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</si>
  <si>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</si>
  <si>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</si>
  <si>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</si>
  <si>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</si>
  <si>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</si>
  <si>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</si>
  <si>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</si>
  <si>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</si>
  <si>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</si>
  <si>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</si>
  <si>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</si>
  <si>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</si>
  <si>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</si>
  <si>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</si>
  <si>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</si>
  <si>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</si>
  <si>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</si>
  <si>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</si>
  <si>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</si>
  <si>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</si>
  <si>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</si>
  <si>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</si>
  <si>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</si>
  <si>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</si>
  <si>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</si>
  <si>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</si>
  <si>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</si>
  <si>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</si>
  <si>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</si>
  <si>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</si>
  <si>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</si>
  <si>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</si>
  <si>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</si>
  <si>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</si>
  <si>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</si>
  <si>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</si>
  <si>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</si>
  <si>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</si>
  <si>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</si>
  <si>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</si>
  <si>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</si>
  <si>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</si>
  <si>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</si>
  <si>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</si>
  <si>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</si>
  <si>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</si>
  <si>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</si>
  <si>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</si>
  <si>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</si>
  <si>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</si>
  <si>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</si>
  <si>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</si>
  <si>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</si>
  <si>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</si>
  <si>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</si>
  <si>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</si>
  <si>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</si>
  <si>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</si>
  <si>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</si>
  <si>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</si>
  <si>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</si>
  <si>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</si>
  <si>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</si>
  <si>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</si>
  <si>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</si>
  <si>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</si>
  <si>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</si>
  <si>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</si>
  <si>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</si>
  <si>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</si>
  <si>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</si>
  <si>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</si>
  <si>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</si>
  <si>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</si>
  <si>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</si>
  <si>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</si>
  <si>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</si>
  <si>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</si>
  <si>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</si>
  <si>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</si>
  <si>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</si>
  <si>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</si>
  <si>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</si>
  <si>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</si>
  <si>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</si>
  <si>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</si>
  <si>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</si>
  <si>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</si>
  <si>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</si>
  <si>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</si>
  <si>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</si>
  <si>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</si>
  <si>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</si>
  <si>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</si>
  <si>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</si>
  <si>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</si>
  <si>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</si>
  <si>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</si>
  <si>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</si>
  <si>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</si>
  <si>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</si>
  <si>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</si>
  <si>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</si>
  <si>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</si>
  <si>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</si>
  <si>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</si>
  <si>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</si>
  <si>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</si>
  <si>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</si>
  <si>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</si>
  <si>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</si>
  <si>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</si>
  <si>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</si>
  <si>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</si>
  <si>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</si>
  <si>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</si>
  <si>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</si>
  <si>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</si>
  <si>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</si>
  <si>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</si>
  <si>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</si>
  <si>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</si>
  <si>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</si>
  <si>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</si>
  <si>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</si>
  <si>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</si>
  <si>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</si>
  <si>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</si>
  <si>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</si>
  <si>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</si>
  <si>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</si>
  <si>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</si>
  <si>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</si>
  <si>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</si>
  <si>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</si>
  <si>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</si>
  <si>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</si>
  <si>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</si>
  <si>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</si>
  <si>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</si>
  <si>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</si>
  <si>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</si>
  <si>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</si>
  <si>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</si>
  <si>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</si>
  <si>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</si>
  <si>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</si>
  <si>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</si>
  <si>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</si>
  <si>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</si>
  <si>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</si>
  <si>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</si>
  <si>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</si>
  <si>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</si>
  <si>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</si>
  <si>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</si>
  <si>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</si>
  <si>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</si>
  <si>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</si>
  <si>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</si>
  <si>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</si>
  <si>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</si>
  <si>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</si>
  <si>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</si>
  <si>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</si>
  <si>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</si>
  <si>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</si>
  <si>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</si>
  <si>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</si>
  <si>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</si>
  <si>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</si>
  <si>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</si>
  <si>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</si>
  <si>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</si>
  <si>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</si>
  <si>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</si>
  <si>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</si>
  <si>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</si>
  <si>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</si>
  <si>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</si>
  <si>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</si>
  <si>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</si>
  <si>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</si>
  <si>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</si>
  <si>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</si>
  <si>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</si>
  <si>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</si>
  <si>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</si>
  <si>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</si>
  <si>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</si>
  <si>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</si>
  <si>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</si>
  <si>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</si>
  <si>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</si>
  <si>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</si>
  <si>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</si>
  <si>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</si>
  <si>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</si>
  <si>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</si>
  <si>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</si>
  <si>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</si>
  <si>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</si>
  <si>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</si>
  <si>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</si>
  <si>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</si>
  <si>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</si>
  <si>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</si>
  <si>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</si>
  <si>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</si>
  <si>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</si>
  <si>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</si>
  <si>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</si>
  <si>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</si>
  <si>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</si>
  <si>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</si>
  <si>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</si>
  <si>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</si>
  <si>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</si>
  <si>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</si>
  <si>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</si>
  <si>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</si>
  <si>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</si>
  <si>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</si>
  <si>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</si>
  <si>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</si>
  <si>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</si>
  <si>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</si>
  <si>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</si>
  <si>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</si>
  <si>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</si>
  <si>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</si>
  <si>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</si>
  <si>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</si>
  <si>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</si>
  <si>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</si>
  <si>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</si>
  <si>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</si>
  <si>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</si>
  <si>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</si>
  <si>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</si>
  <si>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</si>
  <si>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</si>
  <si>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</si>
  <si>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</si>
  <si>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</si>
  <si>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</si>
  <si>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</si>
  <si>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</si>
  <si>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</si>
  <si>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</si>
  <si>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</si>
  <si>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</si>
  <si>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</si>
  <si>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</si>
  <si>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</si>
  <si>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</si>
  <si>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</si>
  <si>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</si>
  <si>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</si>
  <si>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</si>
  <si>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</si>
  <si>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</si>
  <si>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</si>
  <si>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</si>
  <si>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</si>
  <si>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</si>
  <si>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</si>
  <si>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</si>
  <si>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</si>
  <si>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</si>
  <si>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</si>
  <si>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</si>
  <si>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</si>
  <si>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</si>
  <si>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</si>
  <si>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</si>
  <si>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</si>
  <si>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</si>
  <si>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</si>
  <si>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</si>
  <si>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</si>
  <si>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</si>
  <si>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</si>
  <si>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</si>
  <si>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</si>
  <si>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</si>
  <si>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</si>
  <si>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</si>
  <si>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</si>
  <si>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</si>
  <si>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</si>
  <si>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</si>
  <si>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</si>
  <si>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</si>
  <si>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</si>
  <si>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</si>
  <si>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</si>
  <si>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</si>
  <si>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</si>
  <si>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</si>
  <si>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</si>
  <si>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</si>
  <si>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</si>
  <si>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</si>
  <si>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</si>
  <si>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</si>
  <si>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</si>
  <si>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</si>
  <si>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</si>
  <si>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</si>
  <si>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</si>
  <si>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</si>
  <si>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</si>
  <si>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</si>
  <si>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</si>
  <si>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</si>
  <si>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</si>
  <si>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</si>
  <si>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</si>
  <si>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</si>
  <si>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</si>
  <si>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</si>
  <si>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</si>
  <si>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</si>
  <si>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</si>
  <si>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</si>
  <si>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</si>
  <si>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</si>
  <si>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</si>
  <si>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</si>
  <si>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</si>
  <si>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</si>
  <si>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</si>
  <si>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</si>
  <si>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</si>
  <si>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</si>
  <si>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</si>
  <si>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</si>
  <si>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</si>
  <si>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</si>
  <si>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</si>
  <si>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</si>
  <si>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</si>
  <si>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</si>
  <si>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</si>
  <si>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</si>
  <si>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</si>
  <si>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</si>
  <si>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</si>
  <si>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</si>
  <si>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</si>
  <si>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</si>
  <si>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</si>
  <si>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</si>
  <si>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</si>
  <si>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</si>
  <si>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</si>
  <si>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</si>
  <si>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</si>
  <si>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</si>
  <si>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</si>
  <si>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</si>
  <si>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</si>
  <si>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</si>
  <si>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</si>
  <si>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</si>
  <si>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</si>
  <si>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</si>
  <si>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</si>
  <si>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</si>
  <si>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</si>
  <si>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</si>
  <si>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</si>
  <si>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</si>
  <si>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</si>
  <si>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</si>
  <si>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</si>
  <si>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</si>
  <si>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</si>
  <si>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</si>
  <si>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</si>
  <si>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</si>
  <si>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</si>
  <si>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</si>
  <si>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</si>
  <si>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</si>
  <si>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</si>
  <si>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</si>
  <si>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</si>
  <si>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</si>
  <si>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</si>
  <si>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</si>
  <si>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</si>
  <si>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</si>
  <si>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</si>
  <si>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</si>
  <si>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</si>
  <si>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</si>
  <si>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</si>
  <si>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</si>
  <si>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</si>
  <si>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</si>
  <si>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</si>
  <si>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</si>
  <si>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</si>
  <si>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</si>
  <si>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</si>
  <si>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</si>
  <si>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</si>
  <si>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</si>
  <si>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</si>
  <si>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</si>
  <si>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</si>
  <si>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</si>
  <si>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</si>
  <si>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</si>
  <si>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</si>
  <si>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</si>
  <si>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</si>
  <si>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</si>
  <si>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</si>
  <si>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</si>
  <si>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</si>
  <si>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</si>
  <si>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</si>
  <si>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</si>
  <si>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</si>
  <si>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</si>
  <si>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</si>
  <si>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</si>
  <si>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</si>
  <si>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</si>
  <si>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</si>
  <si>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</si>
  <si>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</si>
  <si>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</si>
  <si>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</si>
  <si>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</si>
  <si>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</si>
  <si>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</si>
  <si>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</si>
  <si>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</si>
  <si>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</si>
  <si>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</si>
  <si>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</si>
  <si>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</si>
  <si>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</si>
  <si>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</si>
  <si>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</si>
  <si>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</si>
  <si>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</si>
  <si>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</si>
  <si>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</si>
  <si>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</si>
  <si>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</si>
  <si>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</si>
  <si>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</si>
  <si>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</si>
  <si>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</si>
  <si>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</si>
  <si>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</si>
  <si>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</si>
  <si>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</si>
  <si>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</si>
  <si>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</si>
  <si>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</si>
  <si>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</si>
  <si>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</si>
  <si>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</si>
  <si>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</si>
  <si>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</si>
  <si>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</si>
  <si>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</si>
  <si>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</si>
  <si>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</si>
  <si>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</si>
  <si>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</si>
  <si>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</si>
  <si>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</si>
  <si>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</si>
  <si>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</si>
  <si>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</si>
  <si>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</si>
  <si>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</si>
  <si>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</si>
  <si>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</si>
  <si>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</si>
  <si>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</si>
  <si>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</si>
  <si>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</si>
  <si>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</si>
  <si>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</si>
  <si>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</si>
  <si>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</si>
  <si>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</si>
  <si>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</si>
  <si>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</si>
  <si>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</si>
  <si>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</si>
  <si>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</si>
  <si>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</si>
  <si>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</si>
  <si>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</si>
  <si>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</si>
  <si>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</si>
  <si>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</si>
  <si>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</si>
  <si>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</si>
  <si>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</si>
  <si>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</si>
  <si>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</si>
  <si>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</si>
  <si>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</si>
  <si>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</si>
  <si>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</si>
  <si>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</si>
  <si>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</si>
  <si>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</si>
  <si>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</si>
  <si>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</si>
  <si>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</si>
  <si>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</si>
  <si>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</si>
  <si>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</si>
  <si>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</si>
  <si>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</si>
  <si>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</si>
  <si>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</si>
  <si>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</si>
  <si>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</si>
  <si>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</si>
  <si>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</si>
  <si>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</si>
  <si>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</si>
  <si>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</si>
  <si>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</si>
  <si>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</si>
  <si>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</si>
  <si>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</si>
  <si>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</si>
  <si>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</si>
  <si>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</si>
  <si>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</si>
  <si>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</si>
  <si>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</si>
  <si>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</si>
  <si>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</si>
  <si>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</si>
  <si>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</si>
  <si>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</si>
  <si>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</si>
  <si>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</si>
  <si>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</si>
  <si>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</si>
  <si>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</si>
  <si>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</si>
  <si>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</si>
  <si>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</si>
  <si>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</si>
  <si>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</si>
  <si>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</si>
  <si>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</si>
  <si>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</si>
  <si>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</si>
  <si>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</si>
  <si>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</si>
  <si>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</si>
  <si>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</si>
  <si>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</si>
  <si>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</si>
  <si>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</si>
  <si>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</si>
  <si>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</si>
  <si>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</si>
  <si>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</si>
  <si>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</si>
  <si>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</si>
  <si>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</si>
  <si>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</si>
  <si>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</si>
  <si>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</si>
  <si>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</si>
  <si>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</si>
  <si>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</si>
  <si>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</si>
  <si>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</si>
  <si>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</si>
  <si>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</si>
  <si>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</si>
  <si>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</si>
  <si>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</si>
  <si>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</si>
  <si>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</si>
  <si>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</si>
  <si>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</si>
  <si>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</si>
  <si>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</si>
  <si>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</si>
  <si>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</si>
  <si>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</si>
  <si>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</si>
  <si>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</si>
  <si>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</si>
  <si>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</si>
  <si>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</si>
  <si>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</si>
  <si>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</si>
  <si>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</si>
  <si>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</si>
  <si>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</si>
  <si>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</si>
  <si>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</si>
  <si>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</si>
  <si>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</si>
  <si>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</si>
  <si>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</si>
  <si>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</si>
  <si>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</si>
  <si>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</si>
  <si>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</si>
  <si>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</si>
  <si>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</si>
  <si>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</si>
  <si>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</si>
  <si>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</si>
  <si>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</si>
  <si>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</si>
  <si>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</si>
  <si>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</si>
  <si>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</si>
  <si>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</si>
  <si>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</si>
  <si>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</si>
  <si>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</si>
  <si>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</si>
  <si>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</si>
  <si>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</si>
  <si>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</si>
  <si>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</si>
  <si>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</si>
  <si>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</si>
  <si>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</si>
  <si>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</si>
  <si>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</si>
  <si>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</si>
  <si>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</si>
  <si>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</si>
  <si>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</si>
  <si>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</si>
  <si>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</si>
  <si>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</si>
  <si>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</si>
  <si>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</si>
  <si>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</si>
  <si>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</si>
  <si>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</si>
  <si>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</si>
  <si>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</si>
  <si>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</si>
  <si>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</si>
  <si>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</si>
  <si>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</si>
  <si>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</si>
  <si>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</si>
  <si>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</si>
  <si>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</si>
  <si>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</si>
  <si>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</si>
  <si>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</si>
  <si>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</si>
  <si>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</si>
  <si>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</si>
  <si>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</si>
  <si>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</si>
  <si>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</si>
  <si>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</si>
  <si>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</si>
  <si>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</si>
  <si>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</si>
  <si>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</si>
  <si>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</si>
  <si>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</si>
  <si>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</si>
  <si>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</si>
  <si>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</si>
  <si>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</si>
  <si>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</si>
  <si>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</si>
  <si>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</si>
  <si>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</si>
  <si>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</si>
  <si>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</si>
  <si>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</si>
  <si>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</si>
  <si>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</si>
  <si>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</si>
  <si>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</si>
  <si>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</si>
  <si>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</si>
  <si>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</si>
  <si>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</si>
  <si>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</si>
  <si>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</si>
  <si>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</si>
  <si>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</si>
  <si>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</si>
  <si>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</si>
  <si>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</si>
  <si>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</si>
  <si>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</si>
  <si>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</si>
  <si>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</si>
  <si>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</si>
  <si>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</si>
  <si>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</si>
  <si>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</si>
  <si>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</si>
  <si>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</si>
  <si>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</si>
  <si>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</si>
  <si>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</si>
  <si>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</si>
  <si>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</si>
  <si>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</si>
  <si>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</si>
  <si>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</si>
  <si>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</si>
  <si>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</si>
  <si>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</si>
  <si>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</si>
  <si>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</si>
  <si>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</si>
  <si>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</si>
  <si>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</si>
  <si>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</si>
  <si>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</si>
  <si>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</si>
  <si>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</si>
  <si>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</si>
  <si>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</si>
  <si>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</si>
  <si>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</si>
  <si>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</si>
  <si>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</si>
  <si>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</si>
  <si>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</si>
  <si>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</si>
  <si>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</si>
  <si>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</si>
  <si>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</si>
  <si>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</si>
  <si>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</si>
  <si>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</si>
  <si>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</si>
  <si>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</si>
  <si>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</si>
  <si>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</si>
  <si>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</si>
  <si>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</si>
  <si>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</si>
  <si>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</si>
  <si>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</si>
  <si>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</si>
  <si>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</si>
  <si>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</si>
  <si>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</si>
  <si>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</si>
  <si>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</si>
  <si>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</si>
  <si>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</si>
  <si>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</si>
  <si>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</si>
  <si>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</si>
  <si>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</si>
  <si>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</si>
  <si>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</si>
  <si>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</si>
  <si>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</si>
  <si>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</si>
  <si>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</si>
  <si>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</si>
  <si>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</si>
  <si>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</si>
  <si>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</si>
  <si>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</si>
  <si>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</si>
  <si>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</si>
  <si>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</si>
  <si>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</si>
  <si>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</si>
  <si>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</si>
  <si>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</si>
  <si>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</si>
  <si>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</si>
  <si>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</si>
  <si>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</si>
  <si>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</si>
  <si>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</si>
  <si>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</si>
  <si>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</si>
  <si>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</si>
  <si>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</si>
  <si>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</si>
  <si>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</si>
  <si>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</si>
  <si>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</si>
  <si>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</si>
  <si>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</si>
  <si>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</si>
  <si>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</si>
  <si>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</si>
  <si>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</si>
  <si>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</si>
  <si>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</si>
  <si>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</si>
  <si>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</si>
  <si>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</si>
  <si>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</si>
  <si>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</si>
  <si>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</si>
  <si>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</si>
  <si>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</si>
  <si>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</si>
  <si>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</si>
  <si>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</si>
  <si>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</si>
  <si>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</si>
  <si>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</si>
  <si>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</si>
  <si>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</si>
  <si>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</si>
  <si>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</si>
  <si>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</si>
  <si>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</si>
  <si>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</si>
  <si>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</si>
  <si>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</si>
  <si>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</si>
  <si>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</si>
  <si>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</si>
  <si>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</si>
  <si>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</si>
  <si>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</si>
  <si>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</si>
  <si>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</si>
  <si>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</si>
  <si>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</si>
  <si>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</si>
  <si>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</si>
  <si>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</si>
  <si>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</si>
  <si>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</si>
  <si>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</si>
  <si>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</si>
  <si>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</si>
  <si>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</si>
  <si>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</si>
  <si>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</si>
  <si>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</si>
  <si>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</si>
  <si>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</si>
  <si>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</si>
  <si>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</si>
  <si>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</si>
  <si>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</si>
  <si>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</si>
  <si>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</si>
  <si>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</si>
  <si>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</si>
  <si>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</si>
  <si>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</si>
  <si>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</si>
  <si>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</si>
  <si>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</si>
  <si>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</si>
  <si>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</si>
  <si>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</si>
  <si>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</si>
  <si>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</si>
  <si>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</si>
  <si>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</si>
  <si>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</si>
  <si>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</si>
  <si>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</si>
  <si>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</si>
  <si>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</si>
  <si>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</si>
  <si>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</si>
  <si>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</si>
  <si>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</si>
  <si>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</si>
  <si>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</si>
  <si>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</si>
  <si>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</si>
  <si>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</si>
  <si>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</si>
  <si>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</si>
  <si>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</si>
  <si>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</si>
  <si>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</si>
  <si>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</si>
  <si>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</si>
  <si>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</si>
  <si>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</si>
  <si>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</si>
  <si>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</si>
  <si>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</si>
  <si>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</si>
  <si>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</si>
  <si>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</si>
  <si>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</si>
  <si>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</si>
  <si>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</si>
  <si>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</si>
  <si>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</si>
  <si>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</si>
  <si>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</si>
  <si>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</si>
  <si>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</si>
  <si>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</si>
  <si>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</si>
  <si>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</si>
  <si>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</si>
  <si>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</si>
  <si>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</si>
  <si>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</si>
  <si>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</si>
  <si>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</si>
  <si>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</si>
  <si>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</si>
  <si>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</si>
  <si>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</si>
  <si>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</si>
  <si>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</si>
  <si>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</si>
  <si>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</si>
  <si>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</si>
  <si>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</si>
  <si>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</si>
  <si>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</si>
  <si>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</si>
  <si>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</si>
  <si>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</si>
  <si>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</si>
  <si>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</si>
  <si>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</si>
  <si>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</si>
  <si>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</si>
  <si>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</si>
  <si>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</si>
  <si>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</si>
  <si>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</si>
  <si>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</si>
  <si>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</si>
  <si>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</si>
  <si>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</si>
  <si>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</si>
  <si>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</si>
  <si>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</si>
  <si>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</si>
  <si>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</si>
  <si>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</si>
  <si>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</si>
  <si>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</si>
  <si>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</si>
  <si>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</si>
  <si>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</si>
  <si>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</si>
  <si>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</si>
  <si>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</si>
  <si>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</si>
  <si>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</si>
  <si>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</si>
  <si>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</si>
  <si>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</si>
  <si>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</si>
  <si>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</si>
  <si>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</si>
  <si>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</si>
  <si>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</si>
  <si>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</si>
  <si>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</si>
  <si>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</si>
  <si>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</si>
  <si>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</si>
  <si>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</si>
  <si>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</si>
  <si>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</si>
  <si>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</si>
  <si>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</si>
  <si>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</si>
  <si>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</si>
  <si>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</si>
  <si>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</si>
  <si>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</si>
  <si>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</si>
  <si>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</si>
  <si>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</si>
  <si>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</si>
  <si>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</si>
  <si>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</si>
  <si>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</si>
  <si>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</si>
  <si>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</si>
  <si>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</si>
  <si>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</si>
  <si>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</si>
  <si>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</si>
  <si>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</si>
  <si>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</si>
  <si>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</si>
  <si>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</si>
  <si>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</si>
  <si>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</si>
  <si>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</si>
  <si>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</si>
  <si>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</si>
  <si>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</si>
  <si>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</si>
  <si>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</si>
  <si>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</si>
  <si>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</si>
  <si>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</si>
  <si>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</si>
  <si>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</si>
  <si>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</si>
  <si>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</si>
  <si>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</si>
  <si>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</si>
  <si>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</si>
  <si>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</si>
  <si>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</si>
  <si>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</si>
  <si>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</si>
  <si>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</si>
  <si>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</si>
  <si>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</si>
  <si>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</si>
  <si>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</si>
  <si>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</si>
  <si>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</si>
  <si>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</si>
  <si>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</si>
  <si>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</si>
  <si>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</si>
  <si>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</si>
  <si>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</si>
  <si>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</si>
  <si>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</si>
  <si>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</si>
  <si>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</si>
  <si>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</si>
  <si>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</si>
  <si>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</si>
  <si>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</si>
  <si>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</si>
  <si>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</si>
  <si>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</si>
  <si>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</si>
  <si>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</si>
  <si>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</si>
  <si>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</si>
  <si>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</si>
  <si>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</si>
  <si>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</si>
  <si>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</si>
  <si>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</si>
  <si>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</si>
  <si>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</si>
  <si>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</si>
  <si>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</si>
  <si>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</si>
  <si>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</si>
  <si>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</si>
  <si>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</si>
  <si>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</si>
  <si>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</si>
  <si>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</si>
  <si>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</si>
  <si>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</si>
  <si>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</si>
  <si>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</si>
  <si>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</si>
  <si>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</si>
  <si>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</si>
  <si>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</si>
  <si>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</si>
  <si>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</si>
  <si>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</si>
  <si>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</si>
  <si>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</si>
  <si>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</si>
  <si>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</si>
  <si>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</si>
  <si>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</si>
  <si>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</si>
  <si>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</si>
  <si>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</si>
  <si>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</si>
  <si>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</si>
  <si>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</si>
  <si>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</si>
  <si>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</si>
  <si>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</si>
  <si>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</si>
  <si>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</si>
  <si>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</si>
  <si>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</si>
  <si>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</si>
  <si>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</si>
  <si>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</si>
  <si>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</si>
  <si>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</si>
  <si>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</si>
  <si>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</si>
  <si>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</si>
  <si>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</si>
  <si>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</si>
  <si>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</si>
  <si>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</si>
  <si>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</si>
  <si>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</si>
  <si>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</si>
  <si>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</si>
  <si>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</si>
  <si>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</si>
  <si>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</si>
  <si>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</si>
  <si>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</si>
  <si>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</si>
  <si>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</si>
  <si>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</si>
  <si>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</si>
  <si>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</si>
  <si>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</si>
  <si>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</si>
  <si>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</si>
  <si>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</si>
  <si>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</si>
  <si>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</si>
  <si>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</si>
  <si>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</si>
  <si>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</si>
  <si>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</si>
  <si>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</si>
  <si>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</si>
  <si>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</si>
  <si>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</si>
  <si>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</si>
  <si>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</si>
  <si>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</si>
  <si>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</si>
  <si>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</si>
  <si>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</si>
  <si>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</si>
  <si>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</si>
  <si>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</si>
  <si>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</si>
  <si>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</si>
  <si>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</si>
  <si>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</si>
  <si>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</si>
  <si>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</si>
  <si>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</si>
  <si>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</si>
  <si>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</si>
  <si>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</si>
  <si>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</si>
  <si>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</si>
  <si>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</si>
  <si>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</si>
  <si>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</si>
  <si>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</si>
  <si>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</si>
  <si>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</si>
  <si>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</si>
  <si>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</si>
  <si>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</si>
  <si>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</si>
  <si>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</si>
  <si>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</si>
  <si>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</si>
  <si>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</si>
  <si>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</si>
  <si>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</si>
  <si>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</si>
  <si>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</si>
  <si>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</si>
  <si>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</si>
  <si>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</si>
  <si>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</si>
  <si>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</si>
  <si>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</si>
  <si>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</si>
  <si>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</si>
  <si>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</si>
  <si>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</si>
  <si>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</si>
  <si>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</si>
  <si>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</si>
  <si>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</si>
  <si>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</si>
  <si>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</si>
  <si>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</si>
  <si>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</si>
  <si>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</si>
  <si>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</si>
  <si>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</si>
  <si>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</si>
  <si>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</si>
  <si>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</si>
  <si>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</si>
  <si>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</si>
  <si>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</si>
  <si>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</si>
  <si>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</si>
  <si>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</si>
  <si>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</si>
  <si>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</si>
  <si>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</si>
  <si>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</si>
  <si>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</si>
  <si>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</si>
  <si>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</si>
  <si>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</si>
  <si>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</si>
  <si>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</si>
  <si>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</si>
  <si>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</si>
  <si>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</si>
  <si>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</si>
  <si>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</si>
  <si>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</si>
  <si>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</si>
  <si>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</si>
  <si>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</si>
  <si>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</si>
  <si>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</si>
  <si>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</si>
  <si>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</si>
  <si>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</si>
  <si>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</si>
  <si>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</si>
  <si>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</si>
  <si>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</si>
  <si>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</si>
  <si>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</si>
  <si>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</si>
  <si>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</si>
  <si>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</si>
  <si>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</si>
  <si>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</si>
  <si>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</si>
  <si>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</si>
  <si>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</si>
  <si>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</si>
  <si>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</si>
  <si>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</si>
  <si>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</si>
  <si>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</si>
  <si>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</si>
  <si>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</si>
  <si>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</si>
  <si>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</si>
  <si>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</si>
  <si>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</si>
  <si>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</si>
  <si>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</si>
  <si>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</si>
  <si>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</si>
  <si>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</si>
  <si>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</si>
  <si>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</si>
  <si>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</si>
  <si>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</si>
  <si>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</si>
  <si>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</si>
  <si>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</si>
  <si>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</si>
  <si>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</si>
  <si>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</si>
  <si>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</si>
  <si>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</si>
  <si>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</si>
  <si>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</si>
  <si>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</si>
  <si>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</si>
  <si>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</si>
  <si>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</si>
  <si>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</si>
  <si>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</si>
  <si>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</si>
  <si>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</si>
  <si>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</si>
  <si>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</si>
  <si>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</si>
  <si>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</si>
  <si>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</si>
  <si>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</si>
  <si>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</si>
  <si>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</si>
  <si>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</si>
  <si>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</si>
  <si>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</si>
  <si>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</si>
  <si>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</si>
  <si>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</si>
  <si>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</si>
  <si>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</si>
  <si>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</si>
  <si>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</si>
  <si>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</si>
  <si>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</si>
  <si>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</si>
  <si>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</si>
  <si>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</si>
  <si>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</si>
  <si>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</si>
  <si>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</si>
  <si>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</si>
  <si>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</si>
  <si>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</si>
  <si>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</si>
  <si>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</si>
  <si>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</si>
  <si>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</si>
  <si>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</si>
  <si>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</si>
  <si>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</si>
  <si>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</si>
  <si>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</si>
  <si>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</si>
  <si>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</si>
  <si>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</si>
  <si>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</si>
  <si>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</si>
  <si>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</si>
  <si>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</si>
  <si>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</si>
  <si>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</si>
  <si>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</si>
  <si>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</si>
  <si>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</si>
  <si>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</si>
  <si>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</si>
  <si>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</si>
  <si>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</si>
  <si>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</si>
  <si>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</si>
  <si>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</si>
  <si>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</si>
  <si>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</si>
  <si>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</si>
  <si>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</si>
  <si>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</si>
  <si>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</si>
  <si>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</si>
  <si>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</si>
  <si>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</si>
  <si>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</si>
  <si>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</si>
  <si>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</si>
  <si>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</si>
  <si>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</si>
  <si>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</si>
  <si>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</si>
  <si>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</si>
  <si>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</si>
  <si>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</si>
  <si>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</si>
  <si>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</si>
  <si>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</si>
  <si>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</si>
  <si>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</si>
  <si>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</si>
  <si>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</si>
  <si>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</si>
  <si>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</si>
  <si>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</si>
  <si>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</si>
  <si>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</si>
  <si>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</si>
  <si>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</si>
  <si>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</si>
  <si>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</si>
  <si>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</si>
  <si>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</si>
  <si>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</si>
  <si>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</si>
  <si>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</si>
  <si>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</si>
  <si>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</si>
  <si>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</si>
  <si>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</si>
  <si>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</si>
  <si>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</si>
  <si>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</si>
  <si>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</si>
  <si>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</si>
  <si>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</si>
  <si>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</si>
  <si>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</si>
  <si>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</si>
  <si>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</si>
  <si>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</si>
  <si>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</si>
  <si>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</si>
  <si>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</si>
  <si>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</si>
  <si>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</si>
  <si>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</si>
  <si>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</si>
  <si>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</si>
  <si>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</si>
  <si>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</si>
  <si>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</si>
  <si>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</si>
  <si>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</si>
  <si>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</si>
  <si>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</si>
  <si>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</si>
  <si>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</si>
  <si>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</si>
  <si>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</si>
  <si>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</si>
  <si>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</si>
  <si>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</si>
  <si>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</si>
  <si>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</si>
  <si>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</si>
  <si>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</si>
  <si>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</si>
  <si>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</si>
  <si>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</si>
  <si>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</si>
  <si>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</si>
  <si>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</si>
  <si>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</si>
  <si>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</si>
  <si>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</si>
  <si>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</si>
  <si>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</si>
  <si>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</si>
  <si>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</si>
  <si>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</si>
  <si>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</si>
  <si>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</si>
  <si>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</si>
  <si>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</si>
  <si>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</si>
  <si>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</si>
  <si>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</si>
  <si>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</si>
  <si>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</si>
  <si>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</si>
  <si>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</si>
  <si>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</si>
  <si>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</si>
  <si>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</si>
  <si>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</si>
  <si>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</si>
  <si>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</si>
  <si>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</si>
  <si>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</si>
  <si>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</si>
  <si>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</si>
  <si>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</si>
  <si>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</si>
  <si>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</si>
  <si>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</si>
  <si>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</si>
  <si>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</si>
  <si>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</si>
  <si>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</si>
  <si>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</si>
  <si>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</si>
  <si>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</si>
  <si>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</si>
  <si>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</si>
  <si>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</si>
  <si>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</si>
  <si>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</si>
  <si>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</si>
  <si>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</si>
  <si>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</si>
  <si>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</si>
  <si>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</si>
  <si>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</si>
  <si>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</si>
  <si>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</si>
  <si>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</si>
  <si>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</si>
  <si>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</si>
  <si>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</si>
  <si>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</si>
  <si>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</si>
  <si>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</si>
  <si>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</si>
  <si>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</si>
  <si>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</si>
  <si>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</si>
  <si>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</si>
  <si>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</si>
  <si>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</si>
  <si>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</si>
  <si>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</si>
  <si>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</si>
  <si>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</si>
  <si>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</si>
  <si>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</si>
  <si>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</si>
  <si>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</si>
  <si>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</si>
  <si>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</si>
  <si>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</si>
  <si>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</si>
  <si>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</si>
  <si>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</si>
  <si>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</si>
  <si>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</si>
  <si>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</si>
  <si>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</si>
  <si>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</si>
  <si>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</si>
  <si>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</si>
  <si>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</si>
  <si>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</si>
  <si>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</si>
  <si>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</si>
  <si>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</si>
  <si>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</si>
  <si>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</si>
  <si>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</si>
  <si>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</si>
  <si>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</si>
  <si>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</si>
  <si>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</si>
  <si>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</si>
  <si>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</si>
  <si>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</si>
  <si>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</si>
  <si>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</si>
  <si>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</si>
  <si>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</si>
  <si>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</si>
  <si>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</si>
  <si>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</si>
  <si>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</si>
  <si>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</si>
  <si>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</si>
  <si>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</si>
  <si>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</si>
  <si>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</si>
  <si>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</si>
  <si>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</si>
  <si>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</si>
  <si>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</si>
  <si>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</si>
  <si>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</si>
  <si>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</si>
  <si>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</si>
  <si>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</si>
  <si>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</si>
  <si>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</si>
  <si>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</si>
  <si>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</si>
  <si>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</si>
  <si>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</si>
  <si>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</si>
  <si>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</si>
  <si>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</si>
  <si>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</si>
  <si>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</si>
  <si>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</si>
  <si>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</si>
  <si>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</si>
  <si>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</si>
  <si>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</si>
  <si>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</si>
  <si>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</si>
  <si>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</si>
  <si>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</si>
  <si>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</si>
  <si>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</si>
  <si>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</si>
  <si>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</si>
  <si>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</si>
  <si>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</si>
  <si>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</si>
  <si>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</si>
  <si>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</si>
  <si>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</si>
  <si>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</si>
  <si>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</si>
  <si>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</si>
  <si>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</si>
  <si>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</si>
  <si>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</si>
  <si>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</si>
  <si>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</si>
  <si>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</si>
  <si>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</si>
  <si>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</si>
  <si>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</si>
  <si>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</si>
  <si>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</si>
  <si>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</si>
  <si>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</si>
  <si>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</si>
  <si>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</si>
  <si>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</si>
  <si>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</si>
  <si>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</si>
  <si>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</si>
  <si>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</si>
  <si>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</si>
  <si>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</si>
  <si>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</si>
  <si>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</si>
  <si>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</si>
  <si>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</si>
  <si>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</si>
  <si>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</si>
  <si>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</si>
  <si>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</si>
  <si>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</si>
  <si>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</si>
  <si>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</si>
  <si>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</si>
  <si>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</si>
  <si>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</si>
  <si>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</si>
  <si>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</si>
  <si>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</si>
  <si>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</si>
  <si>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</si>
  <si>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</si>
  <si>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</si>
  <si>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</si>
  <si>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</si>
  <si>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</si>
  <si>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</si>
  <si>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</si>
  <si>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</si>
  <si>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</si>
  <si>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</si>
  <si>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</si>
  <si>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</si>
  <si>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</si>
  <si>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</si>
  <si>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</si>
  <si>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</si>
  <si>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</si>
  <si>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</si>
  <si>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</si>
  <si>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</si>
  <si>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</si>
  <si>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</si>
  <si>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</si>
  <si>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</si>
  <si>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</si>
  <si>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</si>
  <si>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</si>
  <si>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</si>
  <si>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</si>
  <si>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</si>
  <si>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</si>
  <si>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</si>
  <si>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</si>
  <si>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</si>
  <si>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</si>
  <si>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</si>
  <si>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</si>
  <si>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</si>
  <si>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</si>
  <si>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</si>
  <si>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</si>
  <si>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</si>
  <si>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</si>
  <si>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</si>
  <si>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</si>
  <si>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</si>
  <si>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</si>
  <si>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</si>
  <si>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</si>
  <si>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</si>
  <si>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</si>
  <si>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</si>
  <si>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</si>
  <si>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</si>
  <si>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</si>
  <si>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</si>
  <si>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</si>
  <si>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</si>
  <si>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</si>
  <si>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</si>
  <si>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</si>
  <si>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</si>
  <si>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</si>
  <si>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</si>
  <si>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</si>
  <si>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</si>
  <si>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</si>
  <si>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</si>
  <si>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</si>
  <si>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</si>
  <si>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</si>
  <si>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</si>
  <si>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</si>
  <si>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</si>
  <si>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</si>
  <si>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</si>
  <si>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</si>
  <si>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</si>
  <si>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</si>
  <si>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</si>
  <si>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</si>
  <si>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</si>
  <si>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</si>
  <si>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</si>
  <si>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</si>
  <si>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</si>
  <si>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</si>
  <si>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</si>
  <si>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</si>
  <si>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</si>
  <si>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</si>
  <si>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</si>
  <si>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</si>
  <si>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</si>
  <si>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</si>
  <si>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</si>
  <si>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</si>
  <si>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</si>
  <si>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</si>
  <si>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</si>
  <si>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</si>
  <si>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</si>
  <si>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</si>
  <si>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</si>
  <si>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</si>
  <si>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</si>
  <si>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</si>
  <si>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</si>
  <si>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</si>
  <si>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</si>
  <si>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</si>
  <si>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</si>
  <si>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</si>
  <si>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</si>
  <si>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</si>
  <si>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</si>
  <si>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</si>
  <si>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</si>
  <si>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</si>
  <si>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</si>
  <si>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</si>
  <si>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</si>
  <si>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</si>
  <si>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</si>
  <si>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</si>
  <si>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</si>
  <si>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</si>
  <si>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</si>
  <si>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</si>
  <si>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</si>
  <si>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</si>
  <si>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</si>
  <si>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</si>
  <si>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</si>
  <si>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</si>
  <si>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</si>
  <si>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</si>
  <si>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</si>
  <si>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</si>
  <si>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</si>
  <si>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</si>
  <si>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</si>
  <si>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</si>
  <si>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</si>
  <si>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</si>
  <si>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</si>
  <si>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</si>
  <si>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</si>
  <si>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</si>
  <si>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</si>
  <si>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</si>
  <si>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</si>
  <si>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</si>
  <si>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</si>
  <si>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</si>
  <si>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</si>
  <si>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</si>
  <si>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</si>
  <si>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</si>
  <si>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</si>
  <si>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</si>
  <si>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</si>
  <si>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</si>
  <si>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</si>
  <si>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</si>
  <si>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</si>
  <si>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</si>
  <si>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</si>
  <si>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</si>
  <si>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</si>
  <si>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</si>
  <si>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</si>
  <si>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</si>
  <si>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</si>
  <si>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</si>
  <si>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</si>
  <si>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</si>
  <si>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</si>
  <si>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</si>
  <si>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</si>
  <si>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</si>
  <si>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</si>
  <si>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</si>
  <si>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</si>
  <si>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</si>
  <si>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</si>
  <si>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</si>
  <si>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</si>
  <si>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</si>
  <si>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</si>
  <si>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</si>
  <si>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</si>
  <si>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</si>
  <si>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</si>
  <si>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</si>
  <si>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</si>
  <si>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</si>
  <si>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</si>
  <si>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</si>
  <si>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</si>
  <si>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</si>
  <si>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</si>
  <si>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</si>
  <si>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</si>
  <si>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</si>
  <si>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</si>
  <si>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</si>
  <si>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</si>
  <si>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</si>
  <si>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</si>
  <si>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</si>
  <si>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</si>
  <si>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</si>
  <si>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</si>
  <si>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</si>
  <si>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</si>
  <si>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</si>
  <si>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</si>
  <si>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</si>
  <si>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</si>
  <si>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</si>
  <si>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</si>
  <si>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</si>
  <si>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</si>
  <si>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</si>
  <si>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</si>
  <si>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</si>
  <si>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</si>
  <si>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</si>
  <si>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</si>
  <si>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</si>
  <si>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</si>
  <si>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</si>
  <si>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</si>
  <si>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</si>
  <si>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</si>
  <si>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</si>
  <si>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</si>
  <si>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</si>
  <si>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</si>
  <si>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</si>
  <si>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</si>
  <si>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</si>
  <si>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</si>
  <si>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</si>
  <si>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</si>
  <si>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</si>
  <si>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</si>
  <si>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</si>
  <si>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</si>
  <si>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</si>
  <si>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</si>
  <si>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</si>
  <si>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</si>
  <si>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</si>
  <si>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</si>
  <si>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</si>
  <si>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</si>
  <si>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</si>
  <si>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</si>
  <si>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</si>
  <si>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</si>
  <si>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</si>
  <si>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</si>
  <si>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</si>
  <si>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</si>
  <si>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</si>
  <si>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</si>
  <si>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</si>
  <si>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</si>
  <si>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</si>
  <si>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</si>
  <si>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</si>
  <si>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</si>
  <si>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</si>
  <si>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</si>
  <si>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</si>
  <si>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</si>
  <si>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</si>
  <si>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</si>
  <si>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</si>
  <si>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</si>
  <si>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</si>
  <si>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</si>
  <si>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</si>
  <si>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</si>
  <si>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</si>
  <si>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</si>
  <si>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</si>
  <si>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</si>
  <si>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</si>
  <si>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</si>
  <si>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</si>
  <si>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</si>
  <si>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</si>
  <si>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</si>
  <si>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</si>
  <si>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</si>
  <si>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</si>
  <si>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</si>
  <si>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</si>
  <si>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</si>
  <si>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</si>
  <si>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</si>
  <si>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</si>
  <si>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</si>
  <si>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</si>
  <si>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</si>
  <si>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</si>
  <si>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</si>
  <si>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</si>
  <si>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</si>
  <si>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</si>
  <si>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</si>
  <si>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</si>
  <si>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</si>
  <si>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</si>
  <si>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</si>
  <si>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</si>
  <si>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</si>
  <si>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</si>
  <si>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</si>
  <si>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</si>
  <si>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</si>
  <si>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</si>
  <si>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</si>
  <si>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</si>
  <si>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</si>
  <si>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</si>
  <si>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</si>
  <si>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</si>
  <si>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</si>
  <si>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</si>
  <si>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</si>
  <si>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</si>
  <si>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</si>
  <si>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</si>
  <si>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</si>
  <si>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</si>
  <si>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</si>
  <si>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</si>
  <si>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</si>
  <si>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</si>
  <si>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</si>
  <si>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</si>
  <si>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</si>
  <si>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</si>
  <si>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</si>
  <si>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</si>
  <si>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</si>
  <si>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</si>
  <si>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</si>
  <si>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</si>
  <si>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</si>
  <si>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</si>
  <si>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</si>
  <si>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</si>
  <si>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</si>
  <si>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</si>
  <si>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</si>
  <si>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</si>
  <si>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</si>
  <si>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</si>
  <si>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</si>
  <si>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</si>
  <si>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</si>
  <si>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</si>
  <si>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</si>
  <si>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</si>
  <si>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</si>
  <si>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</si>
  <si>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</si>
  <si>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</si>
  <si>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</si>
  <si>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</si>
  <si>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</si>
  <si>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</si>
  <si>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</si>
  <si>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</si>
  <si>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</si>
  <si>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</si>
  <si>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</si>
  <si>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</si>
  <si>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</si>
  <si>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</si>
  <si>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</si>
  <si>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</si>
  <si>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</si>
  <si>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</si>
  <si>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</si>
  <si>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</si>
  <si>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</si>
  <si>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</si>
  <si>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</si>
  <si>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</si>
  <si>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</si>
  <si>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</si>
  <si>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</si>
  <si>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</si>
  <si>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</si>
  <si>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</si>
  <si>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</si>
  <si>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</si>
  <si>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</si>
  <si>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</si>
  <si>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</si>
  <si>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</si>
  <si>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</si>
  <si>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</si>
  <si>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</si>
  <si>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</si>
  <si>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</si>
  <si>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</si>
  <si>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</si>
  <si>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</si>
  <si>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</si>
  <si>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</si>
  <si>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</si>
  <si>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</si>
  <si>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</si>
  <si>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</si>
  <si>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</si>
  <si>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</si>
  <si>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</si>
  <si>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</si>
  <si>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</si>
  <si>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</si>
  <si>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</si>
  <si>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</si>
  <si>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</si>
  <si>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</si>
  <si>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</si>
  <si>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</si>
  <si>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</si>
  <si>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</si>
  <si>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</si>
  <si>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</si>
  <si>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</si>
  <si>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</si>
  <si>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</si>
  <si>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</si>
  <si>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</si>
  <si>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</si>
  <si>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</si>
  <si>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</si>
  <si>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</si>
  <si>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</si>
  <si>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</si>
  <si>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</si>
  <si>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</si>
  <si>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</si>
  <si>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</si>
  <si>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</si>
  <si>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</si>
  <si>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</si>
  <si>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</si>
  <si>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</si>
  <si>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</si>
  <si>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</si>
  <si>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</si>
  <si>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</si>
  <si>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</si>
  <si>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</si>
  <si>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</si>
  <si>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</si>
  <si>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</si>
  <si>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</si>
  <si>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</si>
  <si>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</si>
  <si>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</si>
  <si>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</si>
  <si>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</si>
  <si>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</si>
  <si>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</si>
  <si>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</si>
  <si>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</si>
  <si>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</si>
  <si>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</si>
  <si>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</si>
  <si>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</si>
  <si>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</si>
  <si>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</si>
  <si>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</si>
  <si>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</si>
  <si>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</si>
  <si>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</si>
  <si>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</si>
  <si>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</si>
  <si>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</si>
  <si>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</si>
  <si>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</si>
  <si>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</si>
  <si>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</si>
  <si>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</si>
  <si>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</si>
  <si>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</si>
  <si>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</si>
  <si>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</si>
  <si>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</si>
  <si>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</si>
  <si>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</si>
  <si>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</si>
  <si>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</si>
  <si>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</si>
  <si>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</si>
  <si>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</si>
  <si>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</si>
  <si>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</si>
  <si>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</si>
  <si>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</si>
  <si>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</si>
  <si>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</si>
  <si>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</si>
  <si>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</si>
  <si>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</si>
  <si>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</si>
  <si>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</si>
  <si>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</si>
  <si>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</si>
  <si>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</si>
  <si>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</si>
  <si>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</si>
  <si>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</si>
  <si>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</si>
  <si>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</si>
  <si>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</si>
  <si>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</si>
  <si>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</si>
  <si>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</si>
  <si>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</si>
  <si>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</si>
  <si>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</si>
  <si>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</si>
  <si>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</si>
  <si>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</si>
  <si>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</si>
  <si>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</si>
  <si>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</si>
  <si>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</si>
  <si>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</si>
  <si>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</si>
  <si>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</si>
  <si>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</si>
  <si>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</si>
  <si>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</si>
  <si>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</si>
  <si>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</si>
  <si>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</si>
  <si>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</si>
  <si>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</si>
  <si>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</si>
  <si>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</si>
  <si>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</si>
  <si>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</si>
  <si>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</si>
  <si>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</si>
  <si>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</si>
  <si>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</si>
  <si>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</si>
  <si>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</si>
  <si>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</si>
  <si>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</si>
  <si>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</si>
  <si>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</si>
  <si>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</si>
  <si>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</si>
  <si>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</si>
  <si>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</si>
  <si>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</si>
  <si>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</si>
  <si>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</si>
  <si>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</si>
  <si>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</si>
  <si>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</si>
  <si>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</si>
  <si>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</si>
  <si>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</si>
  <si>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</si>
  <si>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</si>
  <si>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</si>
  <si>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</si>
  <si>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</si>
  <si>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</si>
  <si>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</si>
  <si>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</si>
  <si>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</si>
  <si>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</si>
  <si>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</si>
  <si>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</si>
  <si>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</si>
  <si>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</si>
  <si>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</si>
  <si>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</si>
  <si>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</si>
  <si>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</si>
  <si>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</si>
  <si>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</si>
  <si>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</si>
  <si>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</si>
  <si>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</si>
  <si>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</si>
  <si>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</si>
  <si>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</si>
  <si>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</si>
  <si>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</si>
  <si>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</si>
  <si>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</si>
  <si>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</si>
  <si>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</si>
  <si>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</si>
  <si>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</si>
  <si>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</si>
  <si>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</si>
  <si>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</si>
  <si>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</si>
  <si>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</si>
  <si>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</si>
  <si>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</si>
  <si>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</si>
  <si>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</si>
  <si>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</si>
  <si>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</si>
  <si>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</si>
  <si>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</si>
  <si>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</si>
  <si>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</si>
  <si>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</si>
  <si>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</si>
  <si>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</si>
  <si>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</si>
  <si>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</si>
  <si>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</si>
  <si>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</si>
  <si>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</si>
  <si>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</si>
  <si>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</si>
  <si>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</si>
  <si>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</si>
  <si>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</si>
  <si>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</si>
  <si>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</si>
  <si>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</si>
  <si>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</si>
  <si>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</si>
  <si>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</si>
  <si>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</si>
  <si>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</si>
  <si>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</si>
  <si>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</si>
  <si>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</si>
  <si>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</si>
  <si>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</si>
  <si>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</si>
  <si>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</si>
  <si>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</si>
  <si>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</si>
  <si>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</si>
  <si>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</si>
  <si>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</si>
  <si>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</si>
  <si>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</si>
  <si>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</si>
  <si>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</si>
  <si>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</si>
  <si>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</si>
  <si>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</si>
  <si>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</si>
  <si>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</si>
  <si>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</si>
  <si>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</si>
  <si>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</si>
  <si>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</si>
  <si>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</si>
  <si>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</si>
  <si>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</si>
  <si>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</si>
  <si>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</si>
  <si>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</si>
  <si>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</si>
  <si>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</si>
  <si>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</si>
  <si>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</si>
  <si>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</si>
  <si>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</si>
  <si>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</si>
  <si>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</si>
  <si>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</si>
  <si>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</si>
  <si>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</si>
  <si>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</si>
  <si>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</si>
  <si>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</si>
  <si>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</si>
  <si>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</si>
  <si>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</si>
  <si>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</si>
  <si>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</si>
  <si>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</si>
  <si>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</si>
  <si>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</si>
  <si>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</si>
  <si>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</si>
  <si>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</si>
  <si>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</si>
  <si>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</si>
  <si>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</si>
  <si>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</si>
  <si>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</si>
  <si>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</si>
  <si>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</si>
  <si>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</si>
  <si>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</si>
  <si>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</si>
  <si>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</si>
  <si>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</si>
  <si>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</si>
  <si>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</si>
  <si>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</si>
  <si>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</si>
  <si>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</si>
  <si>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</si>
  <si>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</si>
  <si>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</si>
  <si>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</si>
  <si>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</si>
  <si>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</si>
  <si>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</si>
  <si>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</si>
  <si>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</si>
  <si>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</si>
  <si>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</si>
  <si>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</si>
  <si>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</si>
  <si>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</si>
  <si>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</si>
  <si>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</si>
  <si>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</si>
  <si>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</si>
  <si>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</si>
  <si>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</si>
  <si>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</si>
  <si>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</si>
  <si>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</si>
  <si>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</si>
  <si>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</si>
  <si>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</si>
  <si>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</si>
  <si>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</si>
  <si>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</si>
  <si>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</si>
  <si>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</si>
  <si>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</si>
  <si>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</si>
  <si>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</si>
  <si>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</si>
  <si>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</si>
  <si>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</si>
  <si>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</si>
  <si>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</si>
  <si>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</si>
  <si>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</si>
  <si>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</si>
  <si>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</si>
  <si>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</si>
  <si>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</si>
  <si>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</si>
  <si>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</si>
  <si>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</si>
  <si>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</si>
  <si>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</si>
  <si>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</si>
  <si>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</si>
  <si>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</si>
  <si>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</si>
  <si>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</si>
  <si>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</si>
  <si>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</si>
  <si>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</si>
  <si>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</si>
  <si>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</si>
  <si>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</si>
  <si>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</si>
  <si>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</si>
  <si>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</si>
  <si>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</si>
  <si>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</si>
  <si>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</si>
  <si>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</si>
  <si>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</si>
  <si>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</si>
  <si>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</si>
  <si>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</si>
  <si>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</si>
  <si>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</si>
  <si>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</si>
  <si>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</si>
  <si>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</si>
  <si>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</si>
  <si>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</si>
  <si>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</si>
  <si>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</si>
  <si>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</si>
  <si>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</si>
  <si>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</si>
  <si>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</si>
  <si>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</si>
  <si>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</si>
  <si>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</si>
  <si>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</si>
  <si>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</si>
  <si>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</si>
  <si>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</si>
  <si>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</si>
  <si>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</si>
  <si>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</si>
  <si>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</si>
  <si>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</si>
  <si>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</si>
  <si>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</si>
  <si>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</si>
  <si>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</si>
  <si>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</si>
  <si>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</si>
  <si>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</si>
  <si>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</si>
  <si>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</si>
  <si>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</si>
  <si>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</si>
  <si>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</si>
  <si>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</si>
  <si>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</si>
  <si>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</si>
  <si>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</si>
  <si>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</si>
  <si>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</si>
  <si>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</si>
  <si>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</si>
  <si>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</si>
  <si>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</si>
  <si>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</si>
  <si>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</si>
  <si>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</si>
  <si>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</si>
  <si>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</si>
  <si>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</si>
  <si>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</si>
  <si>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</si>
  <si>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</si>
  <si>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</si>
  <si>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</si>
  <si>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</si>
  <si>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</si>
  <si>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</si>
  <si>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</si>
  <si>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</si>
  <si>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</si>
  <si>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</si>
  <si>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</si>
  <si>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</si>
  <si>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</si>
  <si>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</si>
  <si>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</si>
  <si>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</si>
  <si>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</si>
  <si>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</si>
  <si>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</si>
  <si>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</si>
  <si>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</si>
  <si>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</si>
  <si>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</si>
  <si>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</si>
  <si>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</si>
  <si>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</si>
  <si>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</si>
  <si>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</si>
  <si>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</si>
  <si>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</si>
  <si>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</si>
  <si>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</si>
  <si>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</si>
  <si>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</si>
  <si>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</si>
  <si>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</si>
  <si>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</si>
  <si>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</si>
  <si>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</si>
  <si>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</si>
  <si>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</si>
  <si>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</si>
  <si>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</si>
  <si>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</si>
  <si>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</si>
  <si>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</si>
  <si>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</si>
  <si>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</si>
  <si>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</si>
  <si>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</si>
  <si>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</si>
  <si>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</si>
  <si>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</si>
  <si>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</si>
  <si>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</si>
  <si>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</si>
  <si>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</si>
  <si>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</si>
  <si>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</si>
  <si>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</si>
  <si>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</si>
  <si>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</si>
  <si>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</si>
  <si>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</si>
  <si>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</si>
  <si>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</si>
  <si>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</si>
  <si>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</si>
  <si>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</si>
  <si>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</si>
  <si>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</si>
  <si>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</si>
  <si>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</si>
  <si>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</si>
  <si>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</si>
  <si>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</si>
  <si>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</si>
  <si>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</si>
  <si>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</si>
  <si>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</si>
  <si>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</si>
  <si>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</si>
  <si>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</si>
  <si>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</si>
  <si>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</si>
  <si>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</si>
  <si>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</si>
  <si>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</si>
  <si>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</si>
  <si>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</si>
  <si>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</si>
  <si>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</si>
  <si>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</si>
  <si>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</si>
  <si>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</si>
  <si>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</si>
  <si>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</si>
  <si>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</si>
  <si>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</si>
  <si>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</si>
  <si>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</si>
  <si>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</si>
  <si>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</si>
  <si>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</si>
  <si>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</si>
  <si>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</si>
  <si>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</si>
  <si>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</si>
  <si>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</si>
  <si>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</si>
  <si>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</si>
  <si>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</si>
  <si>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</si>
  <si>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</si>
  <si>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</si>
  <si>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</si>
  <si>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</si>
  <si>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</si>
  <si>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</si>
  <si>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</si>
  <si>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</si>
  <si>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</si>
  <si>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</si>
  <si>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</si>
  <si>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</si>
  <si>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</si>
  <si>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</si>
  <si>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</si>
  <si>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</si>
  <si>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</si>
  <si>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</si>
  <si>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</si>
  <si>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</si>
  <si>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</si>
  <si>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</si>
  <si>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</si>
  <si>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</si>
  <si>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</si>
  <si>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</si>
  <si>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</si>
  <si>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</si>
  <si>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</si>
  <si>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</si>
  <si>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</si>
  <si>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</si>
  <si>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</si>
  <si>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</si>
  <si>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</si>
  <si>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</si>
  <si>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</si>
  <si>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</si>
  <si>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</si>
  <si>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</si>
  <si>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</si>
  <si>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</si>
  <si>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</si>
  <si>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</si>
  <si>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</si>
  <si>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</si>
  <si>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</si>
  <si>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</si>
  <si>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</si>
  <si>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</si>
  <si>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</si>
  <si>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</si>
  <si>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</si>
  <si>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</si>
  <si>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</si>
  <si>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</si>
  <si>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</si>
  <si>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</si>
  <si>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</si>
  <si>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</si>
  <si>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</si>
  <si>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</si>
  <si>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</si>
  <si>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</si>
  <si>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</si>
  <si>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</si>
  <si>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</si>
  <si>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</si>
  <si>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</si>
  <si>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</si>
  <si>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</si>
  <si>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</si>
  <si>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</si>
  <si>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</si>
  <si>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</si>
  <si>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</si>
  <si>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</si>
  <si>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</si>
  <si>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</si>
  <si>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</si>
  <si>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</si>
  <si>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</si>
  <si>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</si>
  <si>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</si>
  <si>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</si>
  <si>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</si>
  <si>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</si>
  <si>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</si>
  <si>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</si>
  <si>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</si>
  <si>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</si>
  <si>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</si>
  <si>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</si>
  <si>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</si>
  <si>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</si>
  <si>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</si>
  <si>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</si>
  <si>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</si>
  <si>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</si>
  <si>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</si>
  <si>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</si>
  <si>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</si>
  <si>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</si>
  <si>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</si>
  <si>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</si>
  <si>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</si>
  <si>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</si>
  <si>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</si>
  <si>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</si>
  <si>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</si>
  <si>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</si>
  <si>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</si>
  <si>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</si>
  <si>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</si>
  <si>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</si>
  <si>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</si>
  <si>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</si>
  <si>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</si>
  <si>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</si>
  <si>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</si>
  <si>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</si>
  <si>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</si>
  <si>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</si>
  <si>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</si>
  <si>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</si>
  <si>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</si>
  <si>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</si>
  <si>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</si>
  <si>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</si>
  <si>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</si>
  <si>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</si>
  <si>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</si>
  <si>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</si>
  <si>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</si>
  <si>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</si>
  <si>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</si>
  <si>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</si>
  <si>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</si>
  <si>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</si>
  <si>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</si>
  <si>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</si>
  <si>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</si>
  <si>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</si>
  <si>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</si>
  <si>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</si>
  <si>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</si>
  <si>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</si>
  <si>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</si>
  <si>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</si>
  <si>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</si>
  <si>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</si>
  <si>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</si>
  <si>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</si>
  <si>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</si>
  <si>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</si>
  <si>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</si>
  <si>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</si>
  <si>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</si>
  <si>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</si>
  <si>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</si>
  <si>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</si>
  <si>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</si>
  <si>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</si>
  <si>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</si>
  <si>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</si>
  <si>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</si>
  <si>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</si>
  <si>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</si>
  <si>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</si>
  <si>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</si>
  <si>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</si>
  <si>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</si>
  <si>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</si>
  <si>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</si>
  <si>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</si>
  <si>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</si>
  <si>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</si>
  <si>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</si>
  <si>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</si>
  <si>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</si>
  <si>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</si>
  <si>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</si>
  <si>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</si>
  <si>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</si>
  <si>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</si>
  <si>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</si>
  <si>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</si>
  <si>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</si>
  <si>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</si>
  <si>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</si>
  <si>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</si>
  <si>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</si>
  <si>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</si>
  <si>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</si>
  <si>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</si>
  <si>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</si>
  <si>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</si>
  <si>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</si>
  <si>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</si>
  <si>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</si>
  <si>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</si>
  <si>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</si>
  <si>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</si>
  <si>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</si>
  <si>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</si>
  <si>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</si>
  <si>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</si>
  <si>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</si>
  <si>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</si>
  <si>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</si>
  <si>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</si>
  <si>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</si>
  <si>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</si>
  <si>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</si>
  <si>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</si>
  <si>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</si>
  <si>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</si>
  <si>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</si>
  <si>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</si>
  <si>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</si>
  <si>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</si>
  <si>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</si>
  <si>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</si>
  <si>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</si>
  <si>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</si>
  <si>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</si>
  <si>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</si>
  <si>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</si>
  <si>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</si>
  <si>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</si>
  <si>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</si>
  <si>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</si>
  <si>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</si>
  <si>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</si>
  <si>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</si>
  <si>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</si>
  <si>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</si>
  <si>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</si>
  <si>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</si>
  <si>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</si>
  <si>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</si>
  <si>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</si>
  <si>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</si>
  <si>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</si>
  <si>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</si>
  <si>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</si>
  <si>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</si>
  <si>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</si>
  <si>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</si>
  <si>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</si>
  <si>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</si>
  <si>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</si>
  <si>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</si>
  <si>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</si>
  <si>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</si>
  <si>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</si>
  <si>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</si>
  <si>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</si>
  <si>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</si>
  <si>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</si>
  <si>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</si>
  <si>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</si>
  <si>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</si>
  <si>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</si>
  <si>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</si>
  <si>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</si>
  <si>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</si>
  <si>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</si>
  <si>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</si>
  <si>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</si>
  <si>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</si>
  <si>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</si>
  <si>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</si>
  <si>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</si>
  <si>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</si>
  <si>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</si>
  <si>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</si>
  <si>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</si>
  <si>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</si>
  <si>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</si>
  <si>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</si>
  <si>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</si>
  <si>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</si>
  <si>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</si>
  <si>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</si>
  <si>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</si>
  <si>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</si>
  <si>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</si>
  <si>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</si>
  <si>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</si>
  <si>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</si>
  <si>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</si>
  <si>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</si>
  <si>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</si>
  <si>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</si>
  <si>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</si>
  <si>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</si>
  <si>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</si>
  <si>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</si>
  <si>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</si>
  <si>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</si>
  <si>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</si>
  <si>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</si>
  <si>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</si>
  <si>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</si>
  <si>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</si>
  <si>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</si>
  <si>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</si>
  <si>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</si>
  <si>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</si>
  <si>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</si>
  <si>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</si>
  <si>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</si>
  <si>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</si>
  <si>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</si>
  <si>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</si>
  <si>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</si>
  <si>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</si>
  <si>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</si>
  <si>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</si>
  <si>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</si>
  <si>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</si>
  <si>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</si>
  <si>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</si>
  <si>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</si>
  <si>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</si>
  <si>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</si>
  <si>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</si>
  <si>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</si>
  <si>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</si>
  <si>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</si>
  <si>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</si>
  <si>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</si>
  <si>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</si>
  <si>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</si>
  <si>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</si>
  <si>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</si>
  <si>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</si>
  <si>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</si>
  <si>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</si>
  <si>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</si>
  <si>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</si>
  <si>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</si>
  <si>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</si>
  <si>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</si>
  <si>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</si>
  <si>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</si>
  <si>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</si>
  <si>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</si>
  <si>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</si>
  <si>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</si>
  <si>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</si>
  <si>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</si>
  <si>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</si>
  <si>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</si>
  <si>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</si>
  <si>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</si>
  <si>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</si>
  <si>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</si>
  <si>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</si>
  <si>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</si>
  <si>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</si>
  <si>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</si>
  <si>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</si>
  <si>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</si>
  <si>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</si>
  <si>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</si>
  <si>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</si>
  <si>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</si>
  <si>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</si>
  <si>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</si>
  <si>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</si>
  <si>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</si>
  <si>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</si>
  <si>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</si>
  <si>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</si>
  <si>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</si>
  <si>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</si>
  <si>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</si>
  <si>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</si>
  <si>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</si>
  <si>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</si>
  <si>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</si>
  <si>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</si>
  <si>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</si>
  <si>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</si>
  <si>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</si>
  <si>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</si>
  <si>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</si>
  <si>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</si>
  <si>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</si>
  <si>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</si>
  <si>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</si>
  <si>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</si>
  <si>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</si>
  <si>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</si>
  <si>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</si>
  <si>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</si>
  <si>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</si>
  <si>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</si>
  <si>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</si>
  <si>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</si>
  <si>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</si>
  <si>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</si>
  <si>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</si>
  <si>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</si>
  <si>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</si>
  <si>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</si>
  <si>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</si>
  <si>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</si>
  <si>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</si>
  <si>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</si>
  <si>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</si>
  <si>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</si>
  <si>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</si>
  <si>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</si>
  <si>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</si>
  <si>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</si>
  <si>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</si>
  <si>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</si>
  <si>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</si>
  <si>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</si>
  <si>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</si>
  <si>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</si>
  <si>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</si>
  <si>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</si>
  <si>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</si>
  <si>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</si>
  <si>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</si>
  <si>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</si>
  <si>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</si>
  <si>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</si>
  <si>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</si>
  <si>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</si>
  <si>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</si>
  <si>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</si>
  <si>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</si>
  <si>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</si>
  <si>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</si>
  <si>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</si>
  <si>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</si>
  <si>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</si>
  <si>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</si>
  <si>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</si>
  <si>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</si>
  <si>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</si>
  <si>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</si>
  <si>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</si>
  <si>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</si>
  <si>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</si>
  <si>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</si>
  <si>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</si>
  <si>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</si>
  <si>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</si>
  <si>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</si>
  <si>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</si>
  <si>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</si>
  <si>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</si>
  <si>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</si>
  <si>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</si>
  <si>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</si>
  <si>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</si>
  <si>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</si>
  <si>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</si>
  <si>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</si>
  <si>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</si>
  <si>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</si>
  <si>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</si>
  <si>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</si>
  <si>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</si>
  <si>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</si>
  <si>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</si>
  <si>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</si>
  <si>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</si>
  <si>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</si>
  <si>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</si>
  <si>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</si>
  <si>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</si>
  <si>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</si>
  <si>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</si>
  <si>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</si>
  <si>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</si>
  <si>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</si>
  <si>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</si>
  <si>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</si>
  <si>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</si>
  <si>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</si>
  <si>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</si>
  <si>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</si>
  <si>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</si>
  <si>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</si>
  <si>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</si>
  <si>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</si>
  <si>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</si>
  <si>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</si>
  <si>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</si>
  <si>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</si>
  <si>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</si>
  <si>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</si>
  <si>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</si>
  <si>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</si>
  <si>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</si>
  <si>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</si>
  <si>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</si>
  <si>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</si>
  <si>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</si>
  <si>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</si>
  <si>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</si>
  <si>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</si>
  <si>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</si>
  <si>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</si>
  <si>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</si>
  <si>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</si>
  <si>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</si>
  <si>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</si>
  <si>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</si>
  <si>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</si>
  <si>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</si>
  <si>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</si>
  <si>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</si>
  <si>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</si>
  <si>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</si>
  <si>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</si>
  <si>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</si>
  <si>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</si>
  <si>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</si>
  <si>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</si>
  <si>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</si>
  <si>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</si>
  <si>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</si>
  <si>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</si>
  <si>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</si>
  <si>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</si>
  <si>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</si>
  <si>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</si>
  <si>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</si>
  <si>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</si>
  <si>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</si>
  <si>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</si>
  <si>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</si>
  <si>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</si>
  <si>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</si>
  <si>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</si>
  <si>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</si>
  <si>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</si>
  <si>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</si>
  <si>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</si>
  <si>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</si>
  <si>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</si>
  <si>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</si>
  <si>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</si>
  <si>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</si>
  <si>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</si>
  <si>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</si>
  <si>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</si>
  <si>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</si>
  <si>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</si>
  <si>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</si>
  <si>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</si>
  <si>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</si>
  <si>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</si>
  <si>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</si>
  <si>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</si>
  <si>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</si>
  <si>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</si>
  <si>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</si>
  <si>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</si>
  <si>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</si>
  <si>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</si>
  <si>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</si>
  <si>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</si>
  <si>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</si>
  <si>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</si>
  <si>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</si>
  <si>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</si>
  <si>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</si>
  <si>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</si>
  <si>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</si>
  <si>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</si>
  <si>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</si>
  <si>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</si>
  <si>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</si>
  <si>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</si>
  <si>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</si>
  <si>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</si>
  <si>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</si>
  <si>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</si>
  <si>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</si>
  <si>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</si>
  <si>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</si>
  <si>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</si>
  <si>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</si>
  <si>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</si>
  <si>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</si>
  <si>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</si>
  <si>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</si>
  <si>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</si>
  <si>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</si>
  <si>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</si>
  <si>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</si>
  <si>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</si>
  <si>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</si>
  <si>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</si>
  <si>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</si>
  <si>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</si>
  <si>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</si>
  <si>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</si>
  <si>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</si>
  <si>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</si>
  <si>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</si>
  <si>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</si>
  <si>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</si>
  <si>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</si>
  <si>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</si>
  <si>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</si>
  <si>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</si>
  <si>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</si>
  <si>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</si>
  <si>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</si>
  <si>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</si>
  <si>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</si>
  <si>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</si>
  <si>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</si>
  <si>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</si>
  <si>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</si>
  <si>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</si>
  <si>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</si>
  <si>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</si>
  <si>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</si>
  <si>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</si>
  <si>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</si>
  <si>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</si>
  <si>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</si>
  <si>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</si>
  <si>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</si>
  <si>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</si>
  <si>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</si>
  <si>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</si>
  <si>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</si>
  <si>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</si>
  <si>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</si>
  <si>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</si>
  <si>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</si>
  <si>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</si>
  <si>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</si>
  <si>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</si>
  <si>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</si>
  <si>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</si>
  <si>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</si>
  <si>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</si>
  <si>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</si>
  <si>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</si>
  <si>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</si>
  <si>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</si>
  <si>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</si>
  <si>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</si>
  <si>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</si>
  <si>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</si>
  <si>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</si>
  <si>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</si>
  <si>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</si>
  <si>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</si>
  <si>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</si>
  <si>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</si>
  <si>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</si>
  <si>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</si>
  <si>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</si>
  <si>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</si>
  <si>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</si>
  <si>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</si>
  <si>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</si>
  <si>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</si>
  <si>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</si>
  <si>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</si>
  <si>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</si>
  <si>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</si>
  <si>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</si>
  <si>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</si>
  <si>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</si>
  <si>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</si>
  <si>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</si>
  <si>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</si>
  <si>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</si>
  <si>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</si>
  <si>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</si>
  <si>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</si>
  <si>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</si>
  <si>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</si>
  <si>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</si>
  <si>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</si>
  <si>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</si>
  <si>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</si>
  <si>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</si>
  <si>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</si>
  <si>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</si>
  <si>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</si>
  <si>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</si>
  <si>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</si>
  <si>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</si>
  <si>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</si>
  <si>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</si>
  <si>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</si>
  <si>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</si>
  <si>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</si>
  <si>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</si>
  <si>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</si>
  <si>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</si>
  <si>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</si>
  <si>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</si>
  <si>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</si>
  <si>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</si>
  <si>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</si>
  <si>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</si>
  <si>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</si>
  <si>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</si>
  <si>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</si>
  <si>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</si>
  <si>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</si>
  <si>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</si>
  <si>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</si>
  <si>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</si>
  <si>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</si>
  <si>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</si>
  <si>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</si>
  <si>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</si>
  <si>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</si>
  <si>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</si>
  <si>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</si>
  <si>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</si>
  <si>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</si>
  <si>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</si>
  <si>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</si>
  <si>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</si>
  <si>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</si>
  <si>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</si>
  <si>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</si>
  <si>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</si>
  <si>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</si>
  <si>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</si>
  <si>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</si>
  <si>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</si>
  <si>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</si>
  <si>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</si>
  <si>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</si>
  <si>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</si>
  <si>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</si>
  <si>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</si>
  <si>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</si>
  <si>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</si>
  <si>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</si>
  <si>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</si>
  <si>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</si>
  <si>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</si>
  <si>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</si>
  <si>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</si>
  <si>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</si>
  <si>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</si>
  <si>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</si>
  <si>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</si>
  <si>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</si>
  <si>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</si>
  <si>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</si>
  <si>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</si>
  <si>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</si>
  <si>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</si>
  <si>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</si>
  <si>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</si>
  <si>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</si>
  <si>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</si>
  <si>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</si>
  <si>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</si>
  <si>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</si>
  <si>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</si>
  <si>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</si>
  <si>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</si>
  <si>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</si>
  <si>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</si>
  <si>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</si>
  <si>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</si>
  <si>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</si>
  <si>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</si>
  <si>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</si>
  <si>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</si>
  <si>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</si>
  <si>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</si>
  <si>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</si>
  <si>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</si>
  <si>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</si>
  <si>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</si>
  <si>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</si>
  <si>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</si>
  <si>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</si>
  <si>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</si>
  <si>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</si>
  <si>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</si>
  <si>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</si>
  <si>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</si>
  <si>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</si>
  <si>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</si>
  <si>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</si>
  <si>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</si>
  <si>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</si>
  <si>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</si>
  <si>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</si>
  <si>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</si>
  <si>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</si>
  <si>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</si>
  <si>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</si>
  <si>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</si>
  <si>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</si>
  <si>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</si>
  <si>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</si>
  <si>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</si>
  <si>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</si>
  <si>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</si>
  <si>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</si>
  <si>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</si>
  <si>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</si>
  <si>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</si>
  <si>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</si>
  <si>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</si>
  <si>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</si>
  <si>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</si>
  <si>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</si>
  <si>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</si>
  <si>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</si>
  <si>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</si>
  <si>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</si>
  <si>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</si>
  <si>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</si>
  <si>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</si>
  <si>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</si>
  <si>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</si>
  <si>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</si>
  <si>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</si>
  <si>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</si>
  <si>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</si>
  <si>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</si>
  <si>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</si>
  <si>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</si>
  <si>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</si>
  <si>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</si>
  <si>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</si>
  <si>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</si>
  <si>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</si>
  <si>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</si>
  <si>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</si>
  <si>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</si>
  <si>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</si>
  <si>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</si>
  <si>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</si>
  <si>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</si>
  <si>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</si>
  <si>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</si>
  <si>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</si>
  <si>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</si>
  <si>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</si>
  <si>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</si>
  <si>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</si>
  <si>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</si>
  <si>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</si>
  <si>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</si>
  <si>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</si>
  <si>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</si>
  <si>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</si>
  <si>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</si>
  <si>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</si>
  <si>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</si>
  <si>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</si>
  <si>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</si>
  <si>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</si>
  <si>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</si>
  <si>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</si>
  <si>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</si>
  <si>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</si>
  <si>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</si>
  <si>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</si>
  <si>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</si>
  <si>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</si>
  <si>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</si>
  <si>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</si>
  <si>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</si>
  <si>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</si>
  <si>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</si>
  <si>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</si>
  <si>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</si>
  <si>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</si>
  <si>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</si>
  <si>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</si>
  <si>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</si>
  <si>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</si>
  <si>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</si>
  <si>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</si>
  <si>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</si>
  <si>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</si>
  <si>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</si>
  <si>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</si>
  <si>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</si>
  <si>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</si>
  <si>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</si>
  <si>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</si>
  <si>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</si>
  <si>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</si>
  <si>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</si>
  <si>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</si>
  <si>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</si>
  <si>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</si>
  <si>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</si>
  <si>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</si>
  <si>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</si>
  <si>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</si>
  <si>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</si>
  <si>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</si>
  <si>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</si>
  <si>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</si>
  <si>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</si>
  <si>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</si>
  <si>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</si>
  <si>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</si>
  <si>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</si>
  <si>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</si>
  <si>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</si>
  <si>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</si>
  <si>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</si>
  <si>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</si>
  <si>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</si>
  <si>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</si>
  <si>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</si>
  <si>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</si>
  <si>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</si>
  <si>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</si>
  <si>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</si>
  <si>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</si>
  <si>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</si>
  <si>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</si>
  <si>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</si>
  <si>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</si>
  <si>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</si>
  <si>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</si>
  <si>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</si>
  <si>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</si>
  <si>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</si>
  <si>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</si>
  <si>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</si>
  <si>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</si>
  <si>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</si>
  <si>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</si>
  <si>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</si>
  <si>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</si>
  <si>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</si>
  <si>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</si>
  <si>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</si>
  <si>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</si>
  <si>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</si>
  <si>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</si>
  <si>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</si>
  <si>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</si>
  <si>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</si>
  <si>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</si>
  <si>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</si>
  <si>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</si>
  <si>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</si>
  <si>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</si>
  <si>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</si>
  <si>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</si>
  <si>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</si>
  <si>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</si>
  <si>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</si>
  <si>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</si>
  <si>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</si>
  <si>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</si>
  <si>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</si>
  <si>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</si>
  <si>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</si>
  <si>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</si>
  <si>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</si>
  <si>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</si>
  <si>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</si>
  <si>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</si>
  <si>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</si>
  <si>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</si>
  <si>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</si>
  <si>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</si>
  <si>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</si>
  <si>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</si>
  <si>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</si>
  <si>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</si>
  <si>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</si>
  <si>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</si>
  <si>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</si>
  <si>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</si>
  <si>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</si>
  <si>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</si>
  <si>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</si>
  <si>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</si>
  <si>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</si>
  <si>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</si>
  <si>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</si>
  <si>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</si>
  <si>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</si>
  <si>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</si>
  <si>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</si>
  <si>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</si>
  <si>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</si>
  <si>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</si>
  <si>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</si>
  <si>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</si>
  <si>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</si>
  <si>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</si>
  <si>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</si>
  <si>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</si>
  <si>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</si>
  <si>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</si>
  <si>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</si>
  <si>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</si>
  <si>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</si>
  <si>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</si>
  <si>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</si>
  <si>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</si>
  <si>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</si>
  <si>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</si>
  <si>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</si>
  <si>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</si>
  <si>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</si>
  <si>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</si>
  <si>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</si>
  <si>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</si>
  <si>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</si>
  <si>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</si>
  <si>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</si>
  <si>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</si>
  <si>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</si>
  <si>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</si>
  <si>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</si>
  <si>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</si>
  <si>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</si>
  <si>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</si>
  <si>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</si>
  <si>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</si>
  <si>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</si>
  <si>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</si>
  <si>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</si>
  <si>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</si>
  <si>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</si>
  <si>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</si>
  <si>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</si>
  <si>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</si>
  <si>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</si>
  <si>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</si>
  <si>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</si>
  <si>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</si>
  <si>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</si>
  <si>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</si>
  <si>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</si>
  <si>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</si>
  <si>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</si>
  <si>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</si>
  <si>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</si>
  <si>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</si>
  <si>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</si>
  <si>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</si>
  <si>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</si>
  <si>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</si>
  <si>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</si>
  <si>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</si>
  <si>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</si>
  <si>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</si>
  <si>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</si>
  <si>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</si>
  <si>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</si>
  <si>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</si>
  <si>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</si>
  <si>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</si>
  <si>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</si>
  <si>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</si>
  <si>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</si>
  <si>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</si>
  <si>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</si>
  <si>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</si>
  <si>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</si>
  <si>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</si>
  <si>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</si>
  <si>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</si>
  <si>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</si>
  <si>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</si>
  <si>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</si>
  <si>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</si>
  <si>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</si>
  <si>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</si>
  <si>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</si>
  <si>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</si>
  <si>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</si>
  <si>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</si>
  <si>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</si>
  <si>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</si>
  <si>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</si>
  <si>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</si>
  <si>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</si>
  <si>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</si>
  <si>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</si>
  <si>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</si>
  <si>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</si>
  <si>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</si>
  <si>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</si>
  <si>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</si>
  <si>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</si>
  <si>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</si>
  <si>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</si>
  <si>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</si>
  <si>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</si>
  <si>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</si>
  <si>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</si>
  <si>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</si>
  <si>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</si>
  <si>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</si>
  <si>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</si>
  <si>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</si>
  <si>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</si>
  <si>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</si>
  <si>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</si>
  <si>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</si>
  <si>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</si>
  <si>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</si>
  <si>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</si>
  <si>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</si>
  <si>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</si>
  <si>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</si>
  <si>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</si>
  <si>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</si>
  <si>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</si>
  <si>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</si>
  <si>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</si>
  <si>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</si>
  <si>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</si>
  <si>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</si>
  <si>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</si>
  <si>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</si>
  <si>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</si>
  <si>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</si>
  <si>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</si>
  <si>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</si>
  <si>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</si>
  <si>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</si>
  <si>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</si>
  <si>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</si>
  <si>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</si>
  <si>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</si>
  <si>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</si>
  <si>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</si>
  <si>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</si>
  <si>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</si>
  <si>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</si>
  <si>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</si>
  <si>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</si>
  <si>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</si>
  <si>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</si>
  <si>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</si>
  <si>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</si>
  <si>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</si>
  <si>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</si>
  <si>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</si>
  <si>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</si>
  <si>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</si>
  <si>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</si>
  <si>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</si>
  <si>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</si>
  <si>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</si>
  <si>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</si>
  <si>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</si>
  <si>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</si>
  <si>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</si>
  <si>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</si>
  <si>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</si>
  <si>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</si>
  <si>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</si>
  <si>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</si>
  <si>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</si>
  <si>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</si>
  <si>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</si>
  <si>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</si>
  <si>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</si>
  <si>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</si>
  <si>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</si>
  <si>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</si>
  <si>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</si>
  <si>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</si>
  <si>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</si>
  <si>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</si>
  <si>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</si>
  <si>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</si>
  <si>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</si>
  <si>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</si>
  <si>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</si>
  <si>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</si>
  <si>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</si>
  <si>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</si>
  <si>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</si>
  <si>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</si>
  <si>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</si>
  <si>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</si>
  <si>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</si>
  <si>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</si>
  <si>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</si>
  <si>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</si>
  <si>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</si>
  <si>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</si>
  <si>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</si>
  <si>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</si>
  <si>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</si>
  <si>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</si>
  <si>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</si>
  <si>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</si>
  <si>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</si>
  <si>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</si>
  <si>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</si>
  <si>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</si>
  <si>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</si>
  <si>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</si>
  <si>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</si>
  <si>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</si>
  <si>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</si>
  <si>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</si>
  <si>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</si>
  <si>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</si>
  <si>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</si>
  <si>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</si>
  <si>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</si>
  <si>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</si>
  <si>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</si>
  <si>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</si>
  <si>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</si>
  <si>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</si>
  <si>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</si>
  <si>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</si>
  <si>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</si>
  <si>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</si>
  <si>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</si>
  <si>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</si>
  <si>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</si>
  <si>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</si>
  <si>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</si>
  <si>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</si>
  <si>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</si>
  <si>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</si>
  <si>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</si>
  <si>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</si>
  <si>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</si>
  <si>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</si>
  <si>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</si>
  <si>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</si>
  <si>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</si>
  <si>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</si>
  <si>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</si>
  <si>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</si>
  <si>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</si>
  <si>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</si>
  <si>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</si>
  <si>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</si>
  <si>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</si>
  <si>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</si>
  <si>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</si>
  <si>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</si>
  <si>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</si>
  <si>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</si>
  <si>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</si>
  <si>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</si>
  <si>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</si>
  <si>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</si>
  <si>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</si>
  <si>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</si>
  <si>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</si>
  <si>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</si>
  <si>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</si>
  <si>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</si>
  <si>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</si>
  <si>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</si>
  <si>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</si>
  <si>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</si>
  <si>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</si>
  <si>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</si>
  <si>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</si>
  <si>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</si>
  <si>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</si>
  <si>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</si>
  <si>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</si>
  <si>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</si>
  <si>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</si>
  <si>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</si>
  <si>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</si>
  <si>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</si>
  <si>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</si>
  <si>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</si>
  <si>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</si>
  <si>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</si>
  <si>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</si>
  <si>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</si>
  <si>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</si>
  <si>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</si>
  <si>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</si>
  <si>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</si>
  <si>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</si>
  <si>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</si>
  <si>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</si>
  <si>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</si>
  <si>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</si>
  <si>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</si>
  <si>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</si>
  <si>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</si>
  <si>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</si>
  <si>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</si>
  <si>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</si>
  <si>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</si>
  <si>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</si>
  <si>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</si>
  <si>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</si>
  <si>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</si>
  <si>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</si>
  <si>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</si>
  <si>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</si>
  <si>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</si>
  <si>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</si>
  <si>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</si>
  <si>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</si>
  <si>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</si>
  <si>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</si>
  <si>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</si>
  <si>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</si>
  <si>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</si>
  <si>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</si>
  <si>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</si>
  <si>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</si>
  <si>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</si>
  <si>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</si>
  <si>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</si>
  <si>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</si>
  <si>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</si>
  <si>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</si>
  <si>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</si>
  <si>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</si>
  <si>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</si>
  <si>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</si>
  <si>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</si>
  <si>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</si>
  <si>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</si>
  <si>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</si>
  <si>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</si>
  <si>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</si>
  <si>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</si>
  <si>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</si>
  <si>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</si>
  <si>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</si>
  <si>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</si>
  <si>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</si>
  <si>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</si>
  <si>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</si>
  <si>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</si>
  <si>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</si>
  <si>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</si>
  <si>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</si>
  <si>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</si>
  <si>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</si>
  <si>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</si>
  <si>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</si>
  <si>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</si>
  <si>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</si>
  <si>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</si>
  <si>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</si>
  <si>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</si>
  <si>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</si>
  <si>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</si>
  <si>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</si>
  <si>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</si>
  <si>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</si>
  <si>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</si>
  <si>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</si>
  <si>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</si>
  <si>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</si>
  <si>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</si>
  <si>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</si>
  <si>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</si>
  <si>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</si>
  <si>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</si>
  <si>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</si>
  <si>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</si>
  <si>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</si>
  <si>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</si>
  <si>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</si>
  <si>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</si>
  <si>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</si>
  <si>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</si>
  <si>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</si>
  <si>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</si>
  <si>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</si>
  <si>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</si>
  <si>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</si>
  <si>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</si>
  <si>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</si>
  <si>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</si>
  <si>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</si>
  <si>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</si>
  <si>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</si>
  <si>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</si>
  <si>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</si>
  <si>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</si>
  <si>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</si>
  <si>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</si>
  <si>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</si>
  <si>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</si>
  <si>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</si>
  <si>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</si>
  <si>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</si>
  <si>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</si>
  <si>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</si>
  <si>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</si>
  <si>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</si>
  <si>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</si>
  <si>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</si>
  <si>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</si>
  <si>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</si>
  <si>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</si>
  <si>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</si>
  <si>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</si>
  <si>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</si>
  <si>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</si>
  <si>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</si>
  <si>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</si>
  <si>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</si>
  <si>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</si>
  <si>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</si>
  <si>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</si>
  <si>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</si>
  <si>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</si>
  <si>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</si>
  <si>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</si>
  <si>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</si>
  <si>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</si>
  <si>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</si>
  <si>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</si>
  <si>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</si>
  <si>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</si>
  <si>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</si>
  <si>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</si>
  <si>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</si>
  <si>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</si>
  <si>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</si>
  <si>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</si>
  <si>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</si>
  <si>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</si>
  <si>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</si>
  <si>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</si>
  <si>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</si>
  <si>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</si>
  <si>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</si>
  <si>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</si>
  <si>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</si>
  <si>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</si>
  <si>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</si>
  <si>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</si>
  <si>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</si>
  <si>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</si>
  <si>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</si>
  <si>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</si>
  <si>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</si>
  <si>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</si>
  <si>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</si>
  <si>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</si>
  <si>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</si>
  <si>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</si>
  <si>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</si>
  <si>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</si>
  <si>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</si>
  <si>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</si>
  <si>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</si>
  <si>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</si>
  <si>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</si>
  <si>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</si>
  <si>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</si>
  <si>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</si>
  <si>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</si>
  <si>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</si>
  <si>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</si>
  <si>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</si>
  <si>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</si>
  <si>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</si>
  <si>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</si>
  <si>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</si>
  <si>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</si>
  <si>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</si>
  <si>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</si>
  <si>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</si>
  <si>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</si>
  <si>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</si>
  <si>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</si>
  <si>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</si>
  <si>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</si>
  <si>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</si>
  <si>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</si>
  <si>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</si>
  <si>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</si>
  <si>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</si>
  <si>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</si>
  <si>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</si>
  <si>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</si>
  <si>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</si>
  <si>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</si>
  <si>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</si>
  <si>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</si>
  <si>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</si>
  <si>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</si>
  <si>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</si>
  <si>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</si>
  <si>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</si>
  <si>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</si>
  <si>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</si>
  <si>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</si>
  <si>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</si>
  <si>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</si>
  <si>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</si>
  <si>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</si>
  <si>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</si>
  <si>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</si>
  <si>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</si>
  <si>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</si>
  <si>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</si>
  <si>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</si>
  <si>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</si>
  <si>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</si>
  <si>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</si>
  <si>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</si>
  <si>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</si>
  <si>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</si>
  <si>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</si>
  <si>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</si>
  <si>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</si>
  <si>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</si>
  <si>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</si>
  <si>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</si>
  <si>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</si>
  <si>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</si>
  <si>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</si>
  <si>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</si>
  <si>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</si>
  <si>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</si>
  <si>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</si>
  <si>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</si>
  <si>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</si>
  <si>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</si>
  <si>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</si>
  <si>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</si>
  <si>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</si>
  <si>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</si>
  <si>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</si>
  <si>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</si>
  <si>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</si>
  <si>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</si>
  <si>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</si>
  <si>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</si>
  <si>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</si>
  <si>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</si>
  <si>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</si>
  <si>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</si>
  <si>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</si>
  <si>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</si>
  <si>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</si>
  <si>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</si>
  <si>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</si>
  <si>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</si>
  <si>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</si>
  <si>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</si>
  <si>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</si>
  <si>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</si>
  <si>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</si>
  <si>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</si>
  <si>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</si>
  <si>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</si>
  <si>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</si>
  <si>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</si>
  <si>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</si>
  <si>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</si>
  <si>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</si>
  <si>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</si>
  <si>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</si>
  <si>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</si>
  <si>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</si>
  <si>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</si>
  <si>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</si>
  <si>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</si>
  <si>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</si>
  <si>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</si>
  <si>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</si>
  <si>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</si>
  <si>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</si>
  <si>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</si>
  <si>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</si>
  <si>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</si>
  <si>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</si>
  <si>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</si>
  <si>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</si>
  <si>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</si>
  <si>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</si>
  <si>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</si>
  <si>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</si>
  <si>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</si>
  <si>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</si>
  <si>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</si>
  <si>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</si>
  <si>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</si>
  <si>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</si>
  <si>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</si>
  <si>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</si>
  <si>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</si>
  <si>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</si>
  <si>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</si>
  <si>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</si>
  <si>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</si>
  <si>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</si>
  <si>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</si>
  <si>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</si>
  <si>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</si>
  <si>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</si>
  <si>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</si>
  <si>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</si>
  <si>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</si>
  <si>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</si>
  <si>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</si>
  <si>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</si>
  <si>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</si>
  <si>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</si>
  <si>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</si>
  <si>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</si>
  <si>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</si>
  <si>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</si>
  <si>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</si>
  <si>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</si>
  <si>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</si>
  <si>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</si>
  <si>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</si>
  <si>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</si>
  <si>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</si>
  <si>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</si>
  <si>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</si>
  <si>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</si>
  <si>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</si>
  <si>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</si>
  <si>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</si>
  <si>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</si>
  <si>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</si>
  <si>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</si>
  <si>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</si>
  <si>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</si>
  <si>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</si>
  <si>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</si>
  <si>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</si>
  <si>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</si>
  <si>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</si>
  <si>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</si>
  <si>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</si>
  <si>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</si>
  <si>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</si>
  <si>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</si>
  <si>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</si>
  <si>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</si>
  <si>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</si>
  <si>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</si>
  <si>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</si>
  <si>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</si>
  <si>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</si>
  <si>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</si>
  <si>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</si>
  <si>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</si>
  <si>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</si>
  <si>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</si>
  <si>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</si>
  <si>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</si>
  <si>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</si>
  <si>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</si>
  <si>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</si>
  <si>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</si>
  <si>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</si>
  <si>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</si>
  <si>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</si>
  <si>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</si>
  <si>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</si>
  <si>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</si>
  <si>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</si>
  <si>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</si>
  <si>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</si>
  <si>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</si>
  <si>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</si>
  <si>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</si>
  <si>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</si>
  <si>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</si>
  <si>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</si>
  <si>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</si>
  <si>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</si>
  <si>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</si>
  <si>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</si>
  <si>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</si>
  <si>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</si>
  <si>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</si>
  <si>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</si>
  <si>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</si>
  <si>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</si>
  <si>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</si>
  <si>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</si>
  <si>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</si>
  <si>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</si>
  <si>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</si>
  <si>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</si>
  <si>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</si>
  <si>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</si>
  <si>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</si>
  <si>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</si>
  <si>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</si>
  <si>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</si>
  <si>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</si>
  <si>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</si>
  <si>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</si>
  <si>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</si>
  <si>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</si>
  <si>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</si>
  <si>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</si>
  <si>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</si>
  <si>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</si>
  <si>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</si>
  <si>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</si>
  <si>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</si>
  <si>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</si>
  <si>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</si>
  <si>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</si>
  <si>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</si>
  <si>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</si>
  <si>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</si>
  <si>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</si>
  <si>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</si>
  <si>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</si>
  <si>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</si>
  <si>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</si>
  <si>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</si>
  <si>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</si>
  <si>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</si>
  <si>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</si>
  <si>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</si>
  <si>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</si>
  <si>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</si>
  <si>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</si>
  <si>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</si>
  <si>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</si>
  <si>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</si>
  <si>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</si>
  <si>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</si>
  <si>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</si>
  <si>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</si>
  <si>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</si>
  <si>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</si>
  <si>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</si>
  <si>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</si>
  <si>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</si>
  <si>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</si>
  <si>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</si>
  <si>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</si>
  <si>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</si>
  <si>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</si>
  <si>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</si>
  <si>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</si>
  <si>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</si>
  <si>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</si>
  <si>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</si>
  <si>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</si>
  <si>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</si>
  <si>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</si>
  <si>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</si>
  <si>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</si>
  <si>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</si>
  <si>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</si>
  <si>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</si>
  <si>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</si>
  <si>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</si>
  <si>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</si>
  <si>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</si>
  <si>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</si>
  <si>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</si>
  <si>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</si>
  <si>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</si>
  <si>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</si>
  <si>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</si>
  <si>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</si>
  <si>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</si>
  <si>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</si>
  <si>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</si>
  <si>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</si>
  <si>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</si>
  <si>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</si>
  <si>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</si>
  <si>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</si>
  <si>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</si>
  <si>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</si>
  <si>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</si>
  <si>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</si>
  <si>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</si>
  <si>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</si>
  <si>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</si>
  <si>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</si>
  <si>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</si>
  <si>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</si>
  <si>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</si>
  <si>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</si>
  <si>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</si>
  <si>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</si>
  <si>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</si>
  <si>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</si>
  <si>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</si>
  <si>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</si>
  <si>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</si>
  <si>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</si>
  <si>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</si>
  <si>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</si>
  <si>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</si>
  <si>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</si>
  <si>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</si>
  <si>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</si>
  <si>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</si>
  <si>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</si>
  <si>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</si>
  <si>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</si>
  <si>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</si>
  <si>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</si>
  <si>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</si>
  <si>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</si>
  <si>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</si>
  <si>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</si>
  <si>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</si>
  <si>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</si>
  <si>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</si>
  <si>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</si>
  <si>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</si>
  <si>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</si>
  <si>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</si>
  <si>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</si>
  <si>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</si>
  <si>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</si>
  <si>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</si>
  <si>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</si>
  <si>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</si>
  <si>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</si>
  <si>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</si>
  <si>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</si>
  <si>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</si>
  <si>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</si>
  <si>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</si>
  <si>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</si>
  <si>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</si>
  <si>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</si>
  <si>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</si>
  <si>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</si>
  <si>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</si>
  <si>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</si>
  <si>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</si>
  <si>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</si>
  <si>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</si>
  <si>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</si>
  <si>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</si>
  <si>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</si>
  <si>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</si>
  <si>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</si>
  <si>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</si>
  <si>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</si>
  <si>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</si>
  <si>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</si>
  <si>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</si>
  <si>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</si>
  <si>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</si>
  <si>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</si>
  <si>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</si>
  <si>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</si>
  <si>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</si>
  <si>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</si>
  <si>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</si>
  <si>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</si>
  <si>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</si>
  <si>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</si>
  <si>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</si>
  <si>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</si>
  <si>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</si>
  <si>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</si>
  <si>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</si>
  <si>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</si>
  <si>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</si>
  <si>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</si>
  <si>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</si>
  <si>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</si>
  <si>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</si>
  <si>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</si>
  <si>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</si>
  <si>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</si>
  <si>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</si>
  <si>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</si>
  <si>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</si>
  <si>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</si>
  <si>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</si>
  <si>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</si>
  <si>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</si>
  <si>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</si>
  <si>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</si>
  <si>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</si>
  <si>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</si>
  <si>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</si>
  <si>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</si>
  <si>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</si>
  <si>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</si>
  <si>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</si>
  <si>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</si>
  <si>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</si>
  <si>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</si>
  <si>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</si>
  <si>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</si>
  <si>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</si>
  <si>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</si>
  <si>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</si>
  <si>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</si>
  <si>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</si>
  <si>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</si>
  <si>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</si>
  <si>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</si>
  <si>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</si>
  <si>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</si>
  <si>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</si>
  <si>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</si>
  <si>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</si>
  <si>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</si>
  <si>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</si>
  <si>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</si>
  <si>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</si>
  <si>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</si>
  <si>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</si>
  <si>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</si>
  <si>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</si>
  <si>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</si>
  <si>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</si>
  <si>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</si>
  <si>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</si>
  <si>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</si>
  <si>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</si>
  <si>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</si>
  <si>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</si>
  <si>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</si>
  <si>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</si>
  <si>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</si>
  <si>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</si>
  <si>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</si>
  <si>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</si>
  <si>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</si>
  <si>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</si>
  <si>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</si>
  <si>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</si>
  <si>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</si>
  <si>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</si>
  <si>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</si>
  <si>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</si>
  <si>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</si>
  <si>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</si>
  <si>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</si>
  <si>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</si>
  <si>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</si>
  <si>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</si>
  <si>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</si>
  <si>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</si>
  <si>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</si>
  <si>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</si>
  <si>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</si>
  <si>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</si>
  <si>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</si>
  <si>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</si>
  <si>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</si>
  <si>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</si>
  <si>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</si>
  <si>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</si>
  <si>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</si>
  <si>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</si>
  <si>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</si>
  <si>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</si>
  <si>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</si>
  <si>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</si>
  <si>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</si>
  <si>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</si>
  <si>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</si>
  <si>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</si>
  <si>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</si>
  <si>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</si>
  <si>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</si>
  <si>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</si>
  <si>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</si>
  <si>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</si>
  <si>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</si>
  <si>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</si>
  <si>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</si>
  <si>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</si>
  <si>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</si>
  <si>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</si>
  <si>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</si>
  <si>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</si>
  <si>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</si>
  <si>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</si>
  <si>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</si>
  <si>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</si>
  <si>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</si>
  <si>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</si>
  <si>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</si>
  <si>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</si>
  <si>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</si>
  <si>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</si>
  <si>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</si>
  <si>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</si>
  <si>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</si>
  <si>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</si>
  <si>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</si>
  <si>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</si>
  <si>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</si>
  <si>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</si>
  <si>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</si>
  <si>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</si>
  <si>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</si>
  <si>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</si>
  <si>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</si>
  <si>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</si>
  <si>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</si>
  <si>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</si>
  <si>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</si>
  <si>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</si>
  <si>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</si>
  <si>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</si>
  <si>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</si>
  <si>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</si>
  <si>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</si>
  <si>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</si>
  <si>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</si>
  <si>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</si>
  <si>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</si>
  <si>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</si>
  <si>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</si>
  <si>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</si>
  <si>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</si>
  <si>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</si>
  <si>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</si>
  <si>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</si>
  <si>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</si>
  <si>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</si>
  <si>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</si>
  <si>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</si>
  <si>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</si>
  <si>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</si>
  <si>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</si>
  <si>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</si>
  <si>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</si>
  <si>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</si>
  <si>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</si>
  <si>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</si>
  <si>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</si>
  <si>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</si>
  <si>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</si>
  <si>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</si>
  <si>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</si>
  <si>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</si>
  <si>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</si>
  <si>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</si>
  <si>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</si>
  <si>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</si>
  <si>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</si>
  <si>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</si>
  <si>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</si>
  <si>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</si>
  <si>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</si>
  <si>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</si>
  <si>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</si>
  <si>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</si>
  <si>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</si>
  <si>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</si>
  <si>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</si>
  <si>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</si>
  <si>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</si>
  <si>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</si>
  <si>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</si>
  <si>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</si>
  <si>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</si>
  <si>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</si>
  <si>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</si>
  <si>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</si>
  <si>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</si>
  <si>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</si>
  <si>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</si>
  <si>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</si>
  <si>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</si>
  <si>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</si>
  <si>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</si>
  <si>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</si>
  <si>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</si>
  <si>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</si>
  <si>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</si>
  <si>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</si>
  <si>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</si>
  <si>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</si>
  <si>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</si>
  <si>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</si>
  <si>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</si>
  <si>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</si>
  <si>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</si>
  <si>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</si>
  <si>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</si>
  <si>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</si>
  <si>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</si>
  <si>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</si>
  <si>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</si>
  <si>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</si>
  <si>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</si>
  <si>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</si>
  <si>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</si>
  <si>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</si>
  <si>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</si>
  <si>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</si>
  <si>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</si>
  <si>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</si>
  <si>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</si>
  <si>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</si>
  <si>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</si>
  <si>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</si>
  <si>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</si>
  <si>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</si>
  <si>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</si>
  <si>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</si>
  <si>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</si>
  <si>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</si>
  <si>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</si>
  <si>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</si>
  <si>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</si>
  <si>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</si>
  <si>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</si>
  <si>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</si>
  <si>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</si>
  <si>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</si>
  <si>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</si>
  <si>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</si>
  <si>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</si>
  <si>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</si>
  <si>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</si>
  <si>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</si>
  <si>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</si>
  <si>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</si>
  <si>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</si>
  <si>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</si>
  <si>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</si>
  <si>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</si>
  <si>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</si>
  <si>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</si>
  <si>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</si>
  <si>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</si>
  <si>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</si>
  <si>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</si>
  <si>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</si>
  <si>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</si>
  <si>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</si>
  <si>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</si>
  <si>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</si>
  <si>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</si>
  <si>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</si>
  <si>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</si>
  <si>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</si>
  <si>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</si>
  <si>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</si>
  <si>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</si>
  <si>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</si>
  <si>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</si>
  <si>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</si>
  <si>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</si>
  <si>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</si>
  <si>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</si>
  <si>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</si>
  <si>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</si>
  <si>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</si>
  <si>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</si>
  <si>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</si>
  <si>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</si>
  <si>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</si>
  <si>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</si>
  <si>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</si>
  <si>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</si>
  <si>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</si>
  <si>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</si>
  <si>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</si>
  <si>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</si>
  <si>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</si>
  <si>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</si>
  <si>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</si>
  <si>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</si>
  <si>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</si>
  <si>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</si>
  <si>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</si>
  <si>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</si>
  <si>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</si>
  <si>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</si>
  <si>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</si>
  <si>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</si>
  <si>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</si>
  <si>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</si>
  <si>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</si>
  <si>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</si>
  <si>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</si>
  <si>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</si>
  <si>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</si>
  <si>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</si>
  <si>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</si>
  <si>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</si>
  <si>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</si>
  <si>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</si>
  <si>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</si>
  <si>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</si>
  <si>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</si>
  <si>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</si>
  <si>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</si>
  <si>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</si>
  <si>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</si>
  <si>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</si>
  <si>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</si>
  <si>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</si>
  <si>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</si>
  <si>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</si>
  <si>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</si>
  <si>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</si>
  <si>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</si>
  <si>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</si>
  <si>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</si>
  <si>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</si>
  <si>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</si>
  <si>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</si>
  <si>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</si>
  <si>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</si>
  <si>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</si>
  <si>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</si>
  <si>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</si>
  <si>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</si>
  <si>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</si>
  <si>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</si>
  <si>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</si>
  <si>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</si>
  <si>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</si>
  <si>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</si>
  <si>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</si>
  <si>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</si>
  <si>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</si>
  <si>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</si>
  <si>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</si>
  <si>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</si>
  <si>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</si>
  <si>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</si>
  <si>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</si>
  <si>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</si>
  <si>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</si>
  <si>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</si>
  <si>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</si>
  <si>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</si>
  <si>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</si>
  <si>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</si>
  <si>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</si>
  <si>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</si>
  <si>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</si>
  <si>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</si>
  <si>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</si>
  <si>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</si>
  <si>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</si>
  <si>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</si>
  <si>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</si>
  <si>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</si>
  <si>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</si>
  <si>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</si>
  <si>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</si>
  <si>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</si>
  <si>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</si>
  <si>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</si>
  <si>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</si>
  <si>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</si>
  <si>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</si>
  <si>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</si>
  <si>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</si>
  <si>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</si>
  <si>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</si>
  <si>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</si>
  <si>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</si>
  <si>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</si>
  <si>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</si>
  <si>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</si>
  <si>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</si>
  <si>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</si>
  <si>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</si>
  <si>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</si>
  <si>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</si>
  <si>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</si>
  <si>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</si>
  <si>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</si>
  <si>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</si>
  <si>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</si>
  <si>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</si>
  <si>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</si>
  <si>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</si>
  <si>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</si>
  <si>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</si>
  <si>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</si>
  <si>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</si>
  <si>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</si>
  <si>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</si>
  <si>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</si>
  <si>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</si>
  <si>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</si>
  <si>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</si>
  <si>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</si>
  <si>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</si>
  <si>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</si>
  <si>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</si>
  <si>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</si>
  <si>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</si>
  <si>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</si>
  <si>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</si>
  <si>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</si>
  <si>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</si>
  <si>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</si>
  <si>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</si>
  <si>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</si>
  <si>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</si>
  <si>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</si>
  <si>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</si>
  <si>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</si>
  <si>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</si>
  <si>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</si>
  <si>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</si>
  <si>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</si>
  <si>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</si>
  <si>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</si>
  <si>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</si>
  <si>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</si>
  <si>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</si>
  <si>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</si>
  <si>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</si>
  <si>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</si>
  <si>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</si>
  <si>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</si>
  <si>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</si>
  <si>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</si>
  <si>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</si>
  <si>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</si>
  <si>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</si>
  <si>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</si>
  <si>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</si>
  <si>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</si>
  <si>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</si>
  <si>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</si>
  <si>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</si>
  <si>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</si>
  <si>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</si>
  <si>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</si>
  <si>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</si>
  <si>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</si>
  <si>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</si>
  <si>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</si>
  <si>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</si>
  <si>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</si>
  <si>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</si>
  <si>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</si>
  <si>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</si>
  <si>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</si>
  <si>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</si>
  <si>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</si>
  <si>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</si>
  <si>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</si>
  <si>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</si>
  <si>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</si>
  <si>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</si>
  <si>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</si>
  <si>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</si>
  <si>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</si>
  <si>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</si>
  <si>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</si>
  <si>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</si>
  <si>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</si>
  <si>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</si>
  <si>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</si>
  <si>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</si>
  <si>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</si>
  <si>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</si>
  <si>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</si>
  <si>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</si>
  <si>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</si>
  <si>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</si>
  <si>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</si>
  <si>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</si>
  <si>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</si>
  <si>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</si>
  <si>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</si>
  <si>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</si>
  <si>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</si>
  <si>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</si>
  <si>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</si>
  <si>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</si>
  <si>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</si>
  <si>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</si>
  <si>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</si>
  <si>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</si>
  <si>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</si>
  <si>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</si>
  <si>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</si>
  <si>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</si>
  <si>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</si>
  <si>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</si>
  <si>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</si>
  <si>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</si>
  <si>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</si>
  <si>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</si>
  <si>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</si>
  <si>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</si>
  <si>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</si>
  <si>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</si>
  <si>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</si>
  <si>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</si>
  <si>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</si>
  <si>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</si>
  <si>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</si>
  <si>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</si>
  <si>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</si>
  <si>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</si>
  <si>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</si>
  <si>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</si>
  <si>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</si>
  <si>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</si>
  <si>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</si>
  <si>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</si>
  <si>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</si>
  <si>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</si>
  <si>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</si>
  <si>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</si>
  <si>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</si>
  <si>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</si>
  <si>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</si>
  <si>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</si>
  <si>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</si>
  <si>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</si>
  <si>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</si>
  <si>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</si>
  <si>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</si>
  <si>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</si>
  <si>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</si>
  <si>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</si>
  <si>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</si>
  <si>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</si>
  <si>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</si>
  <si>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</si>
  <si>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</si>
  <si>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</si>
  <si>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</si>
  <si>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</si>
  <si>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</si>
  <si>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</si>
  <si>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</si>
  <si>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</si>
  <si>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</si>
  <si>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</si>
  <si>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</si>
  <si>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</si>
  <si>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</si>
  <si>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</si>
  <si>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</si>
  <si>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</si>
  <si>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</si>
  <si>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</si>
  <si>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</si>
  <si>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</si>
  <si>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</si>
  <si>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</si>
  <si>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</si>
  <si>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</si>
  <si>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</si>
  <si>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</si>
  <si>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</si>
  <si>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</si>
  <si>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</si>
  <si>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</si>
  <si>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</si>
  <si>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</si>
  <si>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</si>
  <si>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</si>
  <si>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</si>
  <si>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</si>
  <si>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</si>
  <si>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</si>
  <si>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</si>
  <si>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</si>
  <si>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</si>
  <si>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</si>
  <si>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</si>
  <si>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</si>
  <si>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</si>
  <si>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</si>
  <si>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</si>
  <si>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</si>
  <si>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</si>
  <si>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</si>
  <si>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</si>
  <si>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</si>
  <si>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</si>
  <si>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</si>
  <si>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</si>
  <si>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</si>
  <si>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</si>
  <si>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</si>
  <si>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</si>
  <si>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</si>
  <si>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</si>
  <si>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</si>
  <si>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</si>
  <si>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</si>
  <si>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</si>
  <si>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</si>
  <si>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</si>
  <si>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</si>
  <si>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</si>
  <si>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</si>
  <si>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</si>
  <si>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</si>
  <si>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</si>
  <si>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</si>
  <si>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</si>
  <si>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</si>
  <si>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</si>
  <si>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</si>
  <si>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</si>
  <si>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</si>
  <si>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</si>
  <si>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</si>
  <si>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</si>
  <si>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</si>
  <si>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</si>
  <si>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</si>
  <si>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</si>
  <si>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</si>
  <si>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</si>
  <si>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</si>
  <si>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</si>
  <si>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</si>
  <si>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</si>
  <si>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</si>
  <si>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</si>
  <si>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</si>
  <si>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</si>
  <si>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</si>
  <si>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</si>
  <si>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</si>
  <si>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</si>
  <si>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</si>
  <si>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</si>
  <si>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</si>
  <si>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</si>
  <si>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</si>
  <si>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</si>
  <si>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</si>
  <si>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</si>
  <si>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</si>
  <si>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</si>
  <si>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</si>
  <si>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</si>
  <si>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</si>
  <si>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</si>
  <si>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</si>
  <si>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</si>
  <si>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</si>
  <si>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</si>
  <si>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</si>
  <si>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</si>
  <si>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</si>
  <si>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</si>
  <si>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</si>
  <si>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</si>
  <si>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</si>
  <si>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</si>
  <si>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</si>
  <si>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</si>
  <si>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</si>
  <si>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</si>
  <si>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</si>
  <si>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</si>
  <si>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</si>
  <si>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</si>
  <si>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</si>
  <si>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</si>
  <si>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</si>
  <si>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</si>
  <si>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</si>
  <si>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</si>
  <si>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</si>
  <si>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</si>
  <si>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</si>
  <si>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</si>
  <si>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</si>
  <si>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</si>
  <si>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</si>
  <si>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</si>
  <si>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</si>
  <si>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</si>
  <si>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</si>
  <si>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</si>
  <si>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</si>
  <si>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</si>
  <si>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</si>
  <si>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</si>
  <si>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</si>
  <si>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</si>
  <si>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</si>
  <si>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</si>
  <si>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</si>
  <si>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</si>
  <si>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</si>
  <si>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</si>
  <si>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</si>
  <si>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</si>
  <si>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</si>
  <si>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</si>
  <si>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</si>
  <si>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</si>
  <si>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</si>
  <si>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</si>
  <si>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</si>
  <si>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</si>
  <si>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</si>
  <si>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</si>
  <si>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</si>
  <si>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</si>
  <si>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</si>
  <si>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</si>
  <si>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</si>
  <si>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</si>
  <si>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</si>
  <si>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</si>
  <si>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</si>
  <si>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</si>
  <si>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</si>
  <si>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</si>
  <si>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</si>
  <si>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</si>
  <si>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</si>
  <si>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</si>
  <si>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</si>
  <si>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</si>
  <si>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</si>
  <si>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</si>
  <si>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</si>
  <si>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</si>
  <si>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</si>
  <si>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</si>
  <si>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</si>
  <si>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</si>
  <si>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</si>
  <si>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</si>
  <si>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</si>
  <si>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</si>
  <si>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</si>
  <si>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</si>
  <si>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</si>
  <si>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</si>
  <si>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</si>
  <si>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</si>
  <si>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</si>
  <si>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</si>
  <si>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</si>
  <si>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</si>
  <si>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</si>
  <si>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</si>
  <si>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</si>
  <si>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</si>
  <si>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</si>
  <si>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</si>
  <si>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</si>
  <si>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</si>
  <si>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</si>
  <si>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</si>
  <si>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</si>
  <si>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</si>
  <si>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</si>
  <si>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</si>
  <si>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</si>
  <si>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</si>
  <si>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</si>
  <si>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</si>
  <si>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</si>
  <si>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</si>
  <si>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</si>
  <si>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</si>
  <si>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</si>
  <si>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</si>
  <si>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</si>
  <si>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</si>
  <si>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</si>
  <si>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</si>
  <si>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</si>
  <si>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</si>
  <si>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</si>
  <si>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</si>
  <si>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</si>
  <si>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</si>
  <si>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</si>
  <si>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</si>
  <si>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</si>
  <si>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</si>
  <si>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</si>
  <si>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</si>
  <si>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</si>
  <si>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</si>
  <si>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</si>
  <si>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</si>
  <si>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</si>
  <si>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</si>
  <si>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</si>
  <si>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</si>
  <si>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</si>
  <si>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</si>
  <si>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</si>
  <si>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</si>
  <si>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</si>
  <si>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</si>
  <si>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</si>
  <si>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</si>
  <si>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</si>
  <si>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</si>
  <si>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</si>
  <si>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</si>
  <si>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</si>
  <si>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</si>
  <si>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</si>
  <si>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</si>
  <si>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</si>
  <si>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</si>
  <si>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</si>
  <si>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</si>
  <si>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</si>
  <si>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</si>
  <si>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</si>
  <si>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</si>
  <si>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</si>
  <si>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</si>
  <si>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</si>
  <si>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</si>
  <si>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</si>
  <si>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</si>
  <si>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</si>
  <si>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</si>
  <si>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</si>
  <si>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</si>
  <si>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</si>
  <si>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</si>
  <si>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</si>
  <si>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</si>
  <si>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</si>
  <si>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</si>
  <si>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</si>
  <si>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</si>
  <si>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</si>
  <si>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</si>
  <si>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</si>
  <si>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</si>
  <si>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</si>
  <si>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</si>
  <si>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</si>
  <si>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</si>
  <si>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</si>
  <si>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</si>
  <si>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</si>
  <si>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</si>
  <si>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</si>
  <si>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</si>
  <si>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</si>
  <si>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</si>
  <si>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</si>
  <si>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</si>
  <si>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</si>
  <si>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</si>
  <si>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</si>
  <si>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</si>
  <si>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</si>
  <si>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</si>
  <si>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</si>
  <si>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</si>
  <si>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</si>
  <si>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</si>
  <si>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</si>
  <si>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</si>
  <si>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</si>
  <si>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</si>
  <si>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</si>
  <si>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</si>
  <si>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</si>
  <si>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</si>
  <si>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</si>
  <si>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</si>
  <si>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</si>
  <si>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</si>
  <si>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</si>
  <si>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</si>
  <si>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</si>
  <si>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</si>
  <si>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</si>
  <si>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</si>
  <si>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</si>
  <si>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</si>
  <si>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</si>
  <si>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</si>
  <si>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</si>
  <si>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</si>
  <si>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</si>
  <si>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</si>
  <si>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</si>
  <si>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</si>
  <si>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</si>
  <si>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</si>
  <si>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</si>
  <si>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</si>
  <si>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</si>
  <si>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</si>
  <si>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</si>
  <si>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</si>
  <si>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</si>
  <si>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</si>
  <si>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</si>
  <si>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</si>
  <si>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</si>
  <si>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</si>
  <si>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</si>
  <si>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</si>
  <si>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</si>
  <si>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</si>
  <si>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</si>
  <si>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</si>
  <si>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</si>
  <si>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</si>
  <si>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</si>
  <si>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</si>
  <si>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</si>
  <si>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</si>
  <si>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</si>
  <si>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</si>
  <si>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</si>
  <si>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</si>
  <si>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</si>
  <si>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</si>
  <si>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</si>
  <si>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</si>
  <si>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</si>
  <si>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</si>
  <si>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</si>
  <si>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</si>
  <si>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</si>
  <si>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</si>
  <si>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</si>
  <si>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</si>
  <si>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</si>
  <si>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</si>
  <si>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</si>
  <si>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</si>
  <si>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</si>
  <si>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</si>
  <si>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</si>
  <si>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</si>
  <si>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</si>
  <si>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</si>
  <si>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</si>
  <si>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</si>
  <si>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</si>
  <si>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</si>
  <si>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</si>
  <si>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</si>
  <si>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</si>
  <si>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</si>
  <si>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</si>
  <si>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</si>
  <si>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</si>
  <si>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</si>
  <si>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</si>
  <si>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</si>
  <si>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</si>
  <si>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</si>
  <si>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</si>
  <si>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</si>
  <si>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</si>
  <si>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</si>
  <si>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</si>
  <si>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</si>
  <si>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</si>
  <si>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</si>
  <si>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</si>
  <si>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</si>
  <si>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</si>
  <si>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</si>
  <si>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</si>
  <si>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</si>
  <si>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</si>
  <si>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</si>
  <si>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</si>
  <si>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</si>
  <si>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</si>
  <si>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</si>
  <si>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</si>
  <si>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</si>
  <si>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</si>
  <si>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</si>
  <si>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</si>
  <si>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</si>
  <si>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</si>
  <si>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</si>
  <si>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</si>
  <si>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</si>
  <si>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</si>
  <si>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</si>
  <si>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</si>
  <si>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</si>
  <si>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</si>
  <si>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</si>
  <si>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</si>
  <si>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</si>
  <si>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</si>
  <si>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</si>
  <si>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</si>
  <si>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</si>
  <si>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</si>
  <si>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</si>
  <si>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</si>
  <si>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</si>
  <si>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</si>
  <si>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</si>
  <si>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</si>
  <si>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</si>
  <si>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</si>
  <si>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</si>
  <si>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</si>
  <si>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</si>
  <si>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</si>
  <si>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</si>
  <si>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</si>
  <si>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</si>
  <si>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</si>
  <si>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</si>
  <si>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</si>
  <si>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</si>
  <si>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</si>
  <si>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</si>
  <si>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</si>
  <si>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</si>
  <si>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</si>
  <si>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</si>
  <si>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</si>
  <si>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</si>
  <si>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</si>
  <si>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</si>
  <si>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</si>
  <si>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</si>
  <si>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</si>
  <si>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</si>
  <si>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</si>
  <si>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</si>
  <si>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</si>
  <si>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</si>
  <si>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</si>
  <si>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</si>
  <si>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</si>
  <si>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</si>
  <si>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</si>
  <si>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</si>
  <si>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</si>
  <si>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</si>
  <si>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</si>
  <si>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</si>
  <si>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</si>
  <si>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</si>
  <si>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</si>
  <si>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</si>
  <si>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</si>
  <si>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</si>
  <si>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</si>
  <si>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</si>
  <si>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</si>
  <si>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</si>
  <si>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</si>
  <si>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</si>
  <si>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</si>
  <si>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</si>
  <si>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</si>
  <si>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</si>
  <si>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</si>
  <si>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</si>
  <si>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</si>
  <si>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</si>
  <si>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</si>
  <si>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</si>
  <si>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</si>
  <si>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</si>
  <si>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</si>
  <si>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</si>
  <si>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</si>
  <si>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</si>
  <si>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</si>
  <si>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</si>
  <si>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</si>
  <si>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</si>
  <si>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</si>
  <si>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</si>
  <si>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</si>
  <si>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</si>
  <si>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</si>
  <si>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</si>
  <si>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</si>
  <si>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</si>
  <si>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</si>
  <si>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</si>
  <si>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</si>
  <si>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</si>
  <si>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</si>
  <si>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</si>
  <si>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</si>
  <si>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</si>
  <si>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</si>
  <si>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</si>
  <si>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</si>
  <si>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</si>
  <si>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</si>
  <si>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</si>
  <si>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</si>
  <si>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</si>
  <si>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</si>
  <si>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</si>
  <si>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</si>
  <si>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</si>
  <si>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</si>
  <si>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</si>
  <si>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</si>
  <si>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</si>
  <si>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</si>
  <si>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</si>
  <si>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</si>
  <si>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</si>
  <si>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</si>
  <si>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</si>
  <si>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</si>
  <si>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</si>
  <si>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</si>
  <si>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</si>
  <si>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</si>
  <si>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</si>
  <si>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</si>
  <si>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</si>
  <si>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</si>
  <si>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</si>
  <si>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</si>
  <si>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</si>
  <si>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</si>
  <si>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</si>
  <si>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</si>
  <si>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</si>
  <si>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</si>
  <si>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</si>
  <si>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</si>
  <si>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</si>
  <si>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</si>
  <si>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</si>
  <si>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</si>
  <si>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</si>
  <si>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</si>
  <si>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</si>
  <si>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</si>
  <si>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</si>
  <si>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</si>
  <si>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</si>
  <si>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</si>
  <si>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</si>
  <si>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</si>
  <si>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</si>
  <si>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</si>
  <si>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</si>
  <si>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</si>
  <si>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</si>
  <si>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</si>
  <si>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</si>
  <si>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</si>
  <si>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</si>
  <si>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</si>
  <si>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</si>
  <si>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</si>
  <si>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</si>
  <si>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</si>
  <si>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</si>
  <si>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</si>
  <si>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</si>
  <si>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</si>
  <si>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</si>
  <si>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</si>
  <si>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</si>
  <si>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</si>
  <si>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</si>
  <si>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</si>
  <si>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</si>
  <si>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</si>
  <si>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</si>
  <si>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</si>
  <si>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</si>
  <si>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</si>
  <si>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</si>
  <si>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</si>
  <si>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</si>
  <si>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</si>
  <si>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</si>
  <si>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</si>
  <si>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</si>
  <si>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</si>
  <si>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</si>
  <si>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</si>
  <si>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</si>
  <si>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</si>
  <si>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</si>
  <si>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</si>
  <si>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</si>
  <si>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</si>
  <si>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</si>
  <si>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</si>
  <si>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</si>
  <si>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</si>
  <si>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</si>
  <si>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</si>
  <si>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</si>
  <si>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</si>
  <si>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</si>
  <si>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</si>
  <si>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</si>
  <si>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</si>
  <si>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</si>
  <si>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</si>
  <si>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</si>
  <si>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</si>
  <si>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</si>
  <si>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</si>
  <si>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</si>
  <si>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</si>
  <si>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</si>
  <si>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</si>
  <si>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</si>
  <si>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</si>
  <si>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</si>
  <si>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</si>
  <si>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</si>
  <si>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</si>
  <si>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</si>
  <si>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</si>
  <si>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</si>
  <si>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</si>
  <si>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</si>
  <si>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</si>
  <si>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</si>
  <si>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</si>
  <si>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</si>
  <si>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</si>
  <si>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</si>
  <si>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</si>
  <si>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</si>
  <si>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</si>
  <si>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</si>
  <si>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</si>
  <si>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</si>
  <si>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</si>
  <si>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</si>
  <si>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</si>
  <si>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</si>
  <si>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</si>
  <si>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</si>
  <si>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</si>
  <si>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</si>
  <si>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</si>
  <si>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</si>
  <si>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</si>
  <si>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</si>
  <si>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</si>
  <si>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</si>
  <si>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</si>
  <si>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</si>
  <si>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</si>
  <si>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</si>
  <si>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</si>
  <si>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</si>
  <si>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</si>
  <si>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</si>
  <si>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</si>
  <si>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</si>
  <si>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</si>
  <si>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</si>
  <si>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</si>
  <si>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</si>
  <si>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</si>
  <si>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</si>
  <si>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</si>
  <si>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</si>
  <si>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</si>
  <si>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</si>
  <si>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</si>
  <si>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</si>
  <si>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</si>
  <si>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</si>
  <si>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</si>
  <si>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</si>
  <si>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</si>
  <si>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</si>
  <si>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</si>
  <si>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</si>
  <si>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</si>
  <si>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</si>
  <si>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</si>
  <si>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</si>
  <si>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</si>
  <si>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</si>
  <si>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</si>
  <si>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</si>
  <si>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</si>
  <si>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</si>
  <si>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</si>
  <si>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</si>
  <si>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</si>
  <si>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</si>
  <si>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</si>
  <si>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</si>
  <si>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</si>
  <si>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</si>
  <si>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</si>
  <si>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</si>
  <si>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</si>
  <si>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</si>
  <si>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</si>
  <si>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</si>
  <si>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</si>
  <si>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</si>
  <si>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</si>
  <si>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</si>
  <si>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</si>
  <si>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</si>
  <si>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</si>
  <si>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</si>
  <si>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</si>
  <si>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</si>
  <si>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</si>
  <si>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</si>
  <si>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</si>
  <si>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</si>
  <si>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</si>
  <si>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</si>
  <si>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</si>
  <si>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</si>
  <si>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</si>
  <si>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</si>
  <si>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</si>
  <si>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</si>
  <si>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</si>
  <si>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</si>
  <si>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</si>
  <si>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</si>
  <si>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</si>
  <si>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</si>
  <si>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</si>
  <si>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</si>
  <si>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</si>
  <si>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</si>
  <si>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</si>
  <si>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</si>
  <si>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</si>
  <si>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</si>
  <si>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</si>
  <si>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</si>
  <si>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</si>
  <si>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</si>
  <si>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</si>
  <si>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</si>
  <si>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</si>
  <si>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</si>
  <si>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</si>
  <si>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</si>
  <si>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</si>
  <si>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</si>
  <si>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</si>
  <si>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</si>
  <si>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</si>
  <si>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</si>
  <si>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</si>
  <si>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</si>
  <si>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</si>
  <si>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</si>
  <si>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</si>
  <si>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</si>
  <si>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</si>
  <si>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</si>
  <si>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</si>
  <si>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</si>
  <si>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</si>
  <si>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</si>
  <si>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</si>
  <si>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</si>
  <si>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</si>
  <si>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</si>
  <si>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</si>
  <si>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</si>
  <si>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</si>
  <si>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</si>
  <si>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</si>
  <si>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</si>
  <si>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</si>
  <si>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</si>
  <si>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</si>
  <si>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</si>
  <si>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</si>
  <si>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</si>
  <si>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</si>
  <si>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</si>
  <si>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</si>
  <si>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</si>
  <si>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</si>
  <si>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</si>
  <si>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</si>
  <si>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</si>
  <si>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</si>
  <si>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</si>
  <si>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</si>
  <si>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</si>
  <si>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</si>
  <si>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</si>
  <si>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</si>
  <si>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</si>
  <si>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</si>
  <si>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</si>
  <si>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</si>
  <si>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</si>
  <si>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</si>
  <si>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</si>
  <si>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</si>
  <si>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</si>
  <si>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</si>
  <si>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</si>
  <si>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</si>
  <si>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</si>
  <si>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</si>
  <si>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</si>
  <si>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</si>
  <si>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</si>
  <si>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</si>
  <si>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</si>
  <si>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</si>
  <si>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</si>
  <si>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</si>
  <si>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</si>
  <si>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</si>
  <si>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</si>
  <si>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</si>
  <si>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</si>
  <si>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</si>
  <si>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</si>
  <si>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</si>
  <si>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</si>
  <si>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</si>
  <si>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</si>
  <si>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</si>
  <si>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</si>
  <si>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</si>
  <si>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</si>
  <si>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</si>
  <si>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</si>
  <si>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</si>
  <si>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</si>
  <si>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</si>
  <si>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</si>
  <si>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</si>
  <si>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</si>
  <si>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</si>
  <si>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</si>
  <si>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</si>
  <si>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</si>
  <si>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</si>
  <si>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</si>
  <si>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</si>
  <si>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</si>
  <si>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</si>
  <si>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</si>
  <si>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</si>
  <si>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</si>
  <si>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</si>
  <si>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</si>
  <si>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</si>
  <si>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</si>
  <si>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</si>
  <si>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</si>
  <si>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</si>
  <si>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</si>
  <si>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</si>
  <si>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</si>
  <si>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</si>
  <si>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</si>
  <si>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</si>
  <si>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</si>
  <si>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</si>
  <si>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</si>
  <si>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</si>
  <si>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</si>
  <si>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</si>
  <si>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</si>
  <si>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</si>
  <si>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</si>
  <si>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</si>
  <si>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</si>
  <si>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</si>
  <si>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</si>
  <si>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</si>
  <si>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</si>
  <si>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</si>
  <si>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</si>
  <si>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</si>
  <si>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</si>
  <si>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</si>
  <si>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</si>
  <si>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</si>
  <si>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</si>
  <si>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</si>
  <si>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</si>
  <si>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</si>
  <si>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</si>
  <si>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</si>
  <si>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</si>
  <si>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</si>
  <si>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</si>
  <si>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</si>
  <si>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</si>
  <si>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</si>
  <si>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</si>
  <si>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</si>
  <si>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</si>
  <si>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</si>
  <si>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</si>
  <si>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</si>
  <si>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</si>
  <si>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</si>
  <si>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</si>
  <si>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</si>
  <si>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</si>
  <si>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</si>
  <si>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</si>
  <si>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</si>
  <si>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</si>
  <si>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</si>
  <si>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</si>
  <si>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</si>
  <si>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</si>
  <si>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</si>
  <si>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</si>
  <si>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</si>
  <si>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</si>
  <si>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</si>
  <si>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</si>
  <si>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</si>
  <si>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</si>
  <si>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</si>
  <si>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</si>
  <si>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</si>
  <si>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</si>
  <si>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</si>
  <si>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</si>
  <si>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</si>
  <si>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</si>
  <si>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</si>
  <si>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</si>
  <si>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</si>
  <si>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</si>
  <si>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</si>
  <si>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</si>
  <si>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</si>
  <si>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</si>
  <si>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</si>
  <si>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</si>
  <si>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</si>
  <si>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</si>
  <si>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</si>
  <si>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</si>
  <si>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</si>
  <si>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</si>
  <si>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</si>
  <si>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</si>
  <si>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</si>
  <si>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</si>
  <si>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</si>
  <si>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</si>
  <si>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</si>
  <si>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</si>
  <si>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</si>
  <si>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</si>
  <si>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</si>
  <si>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</si>
  <si>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</si>
  <si>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</si>
  <si>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</si>
  <si>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</si>
  <si>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</si>
  <si>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</si>
  <si>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</si>
  <si>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</si>
  <si>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</si>
  <si>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</si>
  <si>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</si>
  <si>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</si>
  <si>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</si>
  <si>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</si>
  <si>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</si>
  <si>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</si>
  <si>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</si>
  <si>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</si>
  <si>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</si>
  <si>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</si>
  <si>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</si>
  <si>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</si>
  <si>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</si>
  <si>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</si>
  <si>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</si>
  <si>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</si>
  <si>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</si>
  <si>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</si>
  <si>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</si>
  <si>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</si>
  <si>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</si>
  <si>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</si>
  <si>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</si>
  <si>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</si>
  <si>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</si>
  <si>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</si>
  <si>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</si>
  <si>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</si>
  <si>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</si>
  <si>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</si>
  <si>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</si>
  <si>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</si>
  <si>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</si>
  <si>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</si>
  <si>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</si>
  <si>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</si>
  <si>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</si>
  <si>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</si>
  <si>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</si>
  <si>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</si>
  <si>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</si>
  <si>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</si>
  <si>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</si>
  <si>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</si>
  <si>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</si>
  <si>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</si>
  <si>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</si>
  <si>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</si>
  <si>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</si>
  <si>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</si>
  <si>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</si>
  <si>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</si>
  <si>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</si>
  <si>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</si>
  <si>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</si>
  <si>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</si>
  <si>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</si>
  <si>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</si>
  <si>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</si>
  <si>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</si>
  <si>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</si>
  <si>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</si>
  <si>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</si>
  <si>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</si>
  <si>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</si>
  <si>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</si>
  <si>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</si>
  <si>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</si>
  <si>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</si>
  <si>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</si>
  <si>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</si>
  <si>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</si>
  <si>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</si>
  <si>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</si>
  <si>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</si>
  <si>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</si>
  <si>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</si>
  <si>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</si>
  <si>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</si>
  <si>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</si>
  <si>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</si>
  <si>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</si>
  <si>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</si>
  <si>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</si>
  <si>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</si>
  <si>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</si>
  <si>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</si>
  <si>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</si>
  <si>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</si>
  <si>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</si>
  <si>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</si>
  <si>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</si>
  <si>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</si>
  <si>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</si>
  <si>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</si>
  <si>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</si>
  <si>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</si>
  <si>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</si>
  <si>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</si>
  <si>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</si>
  <si>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</si>
  <si>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</si>
  <si>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</si>
  <si>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</si>
  <si>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</si>
  <si>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</si>
  <si>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</si>
  <si>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</si>
  <si>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</si>
  <si>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</si>
  <si>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</si>
  <si>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</si>
  <si>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</si>
  <si>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</si>
  <si>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</si>
  <si>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</si>
  <si>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</si>
  <si>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</si>
  <si>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</si>
  <si>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</si>
  <si>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</si>
  <si>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</si>
  <si>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</si>
  <si>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</si>
  <si>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</si>
  <si>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</si>
  <si>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</si>
  <si>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</si>
  <si>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</si>
  <si>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</si>
  <si>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</si>
  <si>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</si>
  <si>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</si>
  <si>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</si>
  <si>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</si>
  <si>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</si>
  <si>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</si>
  <si>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</si>
  <si>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</si>
  <si>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</si>
  <si>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</si>
  <si>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</si>
  <si>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</si>
  <si>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</si>
  <si>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</si>
  <si>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</si>
  <si>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</si>
  <si>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</si>
  <si>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</si>
  <si>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</si>
  <si>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</si>
  <si>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</si>
  <si>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</si>
  <si>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</si>
  <si>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</si>
  <si>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</si>
  <si>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</si>
  <si>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</si>
  <si>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</si>
  <si>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</si>
  <si>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</si>
  <si>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</si>
  <si>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</si>
  <si>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</si>
  <si>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</si>
  <si>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</si>
  <si>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</si>
  <si>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</si>
  <si>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</si>
  <si>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</si>
  <si>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</si>
  <si>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</si>
  <si>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</si>
  <si>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</si>
  <si>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</si>
  <si>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</si>
  <si>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</si>
  <si>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</si>
  <si>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</si>
  <si>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</si>
  <si>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</si>
  <si>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</si>
  <si>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</si>
  <si>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</si>
  <si>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</si>
  <si>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</si>
  <si>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</si>
  <si>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</si>
  <si>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</si>
  <si>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</si>
  <si>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</si>
  <si>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</si>
  <si>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</si>
  <si>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</si>
  <si>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</si>
  <si>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</si>
  <si>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</si>
  <si>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</si>
  <si>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</si>
  <si>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</si>
  <si>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</si>
  <si>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</si>
  <si>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</si>
  <si>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</si>
  <si>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</si>
  <si>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</si>
  <si>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</si>
  <si>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</si>
  <si>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</si>
  <si>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</si>
  <si>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</si>
  <si>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</si>
  <si>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</si>
  <si>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</si>
  <si>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</si>
  <si>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</si>
  <si>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</si>
  <si>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</si>
  <si>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</si>
  <si>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</si>
  <si>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</si>
  <si>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</si>
  <si>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</si>
  <si>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</si>
  <si>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</si>
  <si>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</si>
  <si>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</si>
  <si>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</si>
  <si>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</si>
  <si>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</si>
  <si>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</si>
  <si>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</si>
  <si>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</si>
  <si>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</si>
  <si>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</si>
  <si>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</si>
  <si>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</si>
  <si>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</si>
  <si>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</si>
  <si>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</si>
  <si>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</si>
  <si>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</si>
  <si>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</si>
  <si>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</si>
  <si>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</si>
  <si>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</si>
  <si>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</si>
  <si>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</si>
  <si>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</si>
  <si>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</si>
  <si>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</si>
  <si>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</si>
  <si>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</si>
  <si>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</si>
  <si>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</si>
  <si>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</si>
  <si>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</si>
  <si>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</si>
  <si>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</si>
  <si>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</si>
  <si>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</si>
  <si>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</si>
  <si>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</si>
  <si>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</si>
  <si>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</si>
  <si>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</si>
  <si>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</si>
  <si>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</si>
  <si>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</si>
  <si>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</si>
  <si>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</si>
  <si>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</si>
  <si>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</si>
  <si>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</si>
  <si>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</si>
  <si>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</si>
  <si>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</si>
  <si>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</si>
  <si>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</si>
  <si>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</si>
  <si>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</si>
  <si>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</si>
  <si>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</si>
  <si>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</si>
  <si>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</si>
  <si>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</si>
  <si>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</si>
  <si>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</si>
  <si>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</si>
  <si>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</si>
  <si>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</si>
  <si>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</si>
  <si>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</si>
  <si>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</si>
  <si>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</si>
  <si>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</si>
  <si>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</si>
  <si>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</si>
  <si>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</si>
  <si>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</si>
  <si>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</si>
  <si>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</si>
  <si>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</si>
  <si>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</si>
  <si>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</si>
  <si>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</si>
  <si>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</si>
  <si>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</si>
  <si>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</si>
  <si>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</si>
  <si>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</si>
  <si>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</si>
  <si>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</si>
  <si>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</si>
  <si>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</si>
  <si>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</si>
  <si>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</si>
  <si>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</si>
  <si>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</si>
  <si>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</si>
  <si>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</si>
  <si>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</si>
  <si>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</si>
  <si>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</si>
  <si>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</si>
  <si>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</si>
  <si>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</si>
  <si>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</si>
  <si>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</si>
  <si>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</si>
  <si>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</si>
  <si>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</si>
  <si>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</si>
  <si>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</si>
  <si>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</si>
  <si>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</si>
  <si>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</si>
  <si>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</si>
  <si>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</si>
  <si>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</si>
  <si>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</si>
  <si>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</si>
  <si>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</si>
  <si>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</si>
  <si>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</si>
  <si>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</si>
  <si>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</si>
  <si>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</si>
  <si>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</si>
  <si>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</si>
  <si>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</si>
  <si>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</si>
  <si>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</si>
  <si>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</si>
  <si>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</si>
  <si>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</si>
  <si>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</si>
  <si>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</si>
  <si>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</si>
  <si>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</si>
  <si>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</si>
  <si>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</si>
  <si>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</si>
  <si>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</si>
  <si>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</si>
  <si>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</si>
  <si>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</si>
  <si>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</si>
  <si>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</si>
  <si>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</si>
  <si>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</si>
  <si>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</si>
  <si>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</si>
  <si>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</si>
  <si>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</si>
  <si>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</si>
  <si>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</si>
  <si>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</si>
  <si>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</si>
  <si>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</si>
  <si>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</si>
  <si>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</si>
  <si>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</si>
  <si>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</si>
  <si>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</si>
  <si>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</si>
  <si>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</si>
  <si>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</si>
  <si>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</si>
  <si>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</si>
  <si>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</si>
  <si>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</si>
  <si>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</si>
  <si>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</si>
  <si>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</si>
  <si>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</si>
  <si>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</si>
  <si>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</si>
  <si>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</si>
  <si>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</si>
  <si>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</si>
  <si>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</si>
  <si>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</si>
  <si>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</si>
  <si>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</si>
  <si>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</si>
  <si>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</si>
  <si>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</si>
  <si>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</si>
  <si>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</si>
  <si>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</si>
  <si>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</si>
  <si>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</si>
  <si>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</si>
  <si>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</si>
  <si>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</si>
  <si>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</si>
  <si>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</si>
  <si>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</si>
  <si>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</si>
  <si>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</si>
  <si>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</si>
  <si>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</si>
  <si>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</si>
  <si>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</si>
  <si>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</si>
  <si>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</si>
  <si>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</si>
  <si>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</si>
  <si>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</si>
  <si>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</si>
  <si>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</si>
  <si>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</si>
  <si>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</si>
  <si>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</si>
  <si>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</si>
  <si>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</si>
  <si>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</si>
  <si>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</si>
  <si>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</si>
  <si>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</si>
  <si>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</si>
  <si>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</si>
  <si>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</si>
  <si>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</si>
  <si>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</si>
  <si>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</si>
  <si>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</si>
  <si>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</si>
  <si>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</si>
  <si>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</si>
  <si>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</si>
  <si>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</si>
  <si>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</si>
  <si>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</si>
  <si>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</si>
  <si>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</si>
  <si>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</si>
  <si>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</si>
  <si>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</si>
  <si>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</si>
  <si>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</si>
  <si>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</si>
  <si>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</si>
  <si>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</si>
  <si>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</si>
  <si>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</si>
  <si>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</si>
  <si>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</si>
  <si>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</si>
  <si>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</si>
  <si>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</si>
  <si>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</si>
  <si>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</si>
  <si>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</si>
  <si>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</si>
  <si>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</si>
  <si>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</si>
  <si>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</si>
  <si>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</si>
  <si>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</si>
  <si>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</si>
  <si>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</si>
  <si>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</si>
  <si>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</si>
  <si>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</si>
  <si>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</si>
  <si>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</si>
  <si>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</si>
  <si>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</si>
  <si>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</si>
  <si>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</si>
  <si>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</si>
  <si>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</si>
  <si>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</si>
  <si>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</si>
  <si>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</si>
  <si>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</si>
  <si>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</si>
  <si>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</si>
  <si>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</si>
  <si>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</si>
  <si>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</si>
  <si>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</si>
  <si>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</si>
  <si>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</si>
  <si>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</si>
  <si>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</si>
  <si>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</si>
  <si>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</si>
  <si>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</si>
  <si>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</si>
  <si>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</si>
  <si>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</si>
  <si>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</si>
  <si>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</si>
  <si>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</si>
  <si>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</si>
  <si>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</si>
  <si>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</si>
  <si>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</si>
  <si>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</si>
  <si>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</si>
  <si>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</si>
  <si>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</si>
  <si>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</si>
  <si>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</si>
  <si>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</si>
  <si>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</si>
  <si>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</si>
  <si>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</si>
  <si>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</si>
  <si>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</si>
  <si>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</si>
  <si>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</si>
  <si>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</si>
  <si>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</si>
  <si>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</si>
  <si>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</si>
  <si>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</si>
  <si>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</si>
  <si>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</si>
  <si>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</si>
  <si>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</si>
  <si>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</si>
  <si>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</si>
  <si>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</si>
  <si>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</si>
  <si>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</si>
  <si>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</si>
  <si>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</si>
  <si>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</si>
  <si>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</si>
  <si>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</si>
  <si>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</si>
  <si>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</si>
  <si>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</si>
  <si>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</si>
  <si>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</si>
  <si>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</si>
  <si>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</si>
  <si>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</si>
  <si>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</si>
  <si>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</si>
  <si>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</si>
  <si>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</si>
  <si>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</si>
  <si>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</si>
  <si>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</si>
  <si>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</si>
  <si>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</si>
  <si>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</si>
  <si>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</si>
  <si>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</si>
  <si>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</si>
  <si>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</si>
  <si>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</si>
  <si>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</si>
  <si>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</si>
  <si>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</si>
  <si>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</si>
  <si>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</si>
  <si>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</si>
  <si>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</si>
  <si>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</si>
  <si>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</si>
  <si>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</si>
  <si>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</si>
  <si>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</si>
  <si>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</si>
  <si>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</si>
  <si>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</si>
  <si>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</si>
  <si>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</si>
  <si>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</si>
  <si>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</si>
  <si>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</si>
  <si>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</si>
  <si>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</si>
  <si>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</si>
  <si>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</si>
  <si>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</si>
  <si>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</si>
  <si>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</si>
  <si>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</si>
  <si>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</si>
  <si>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</si>
  <si>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</si>
  <si>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</si>
  <si>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</si>
  <si>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</si>
  <si>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</si>
  <si>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</si>
  <si>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</si>
  <si>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</si>
  <si>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</si>
  <si>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</si>
  <si>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</si>
  <si>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</si>
  <si>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</si>
  <si>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</si>
  <si>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</si>
  <si>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</si>
  <si>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</si>
  <si>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</si>
  <si>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</si>
  <si>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</si>
  <si>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</si>
  <si>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</si>
  <si>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</si>
  <si>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</si>
  <si>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</si>
  <si>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</si>
  <si>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</si>
  <si>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</si>
  <si>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</si>
  <si>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</si>
  <si>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</si>
  <si>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</si>
  <si>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</si>
  <si>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</si>
  <si>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</si>
  <si>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</si>
  <si>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</si>
  <si>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</si>
  <si>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</si>
  <si>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</si>
  <si>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</si>
  <si>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</si>
  <si>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</si>
  <si>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</si>
  <si>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</si>
  <si>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</si>
  <si>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</si>
  <si>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</si>
  <si>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</si>
  <si>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</si>
  <si>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</si>
  <si>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</si>
  <si>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</si>
  <si>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</si>
  <si>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</si>
  <si>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</si>
  <si>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</si>
  <si>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</si>
  <si>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</si>
  <si>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</si>
  <si>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</si>
  <si>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</si>
  <si>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</si>
  <si>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</si>
  <si>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</si>
  <si>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</si>
  <si>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</si>
  <si>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</si>
  <si>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</si>
  <si>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</si>
  <si>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</si>
  <si>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</si>
  <si>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</si>
  <si>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</si>
  <si>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</si>
  <si>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</si>
  <si>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</si>
  <si>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</si>
  <si>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</si>
  <si>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</si>
  <si>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</si>
  <si>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</si>
  <si>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</si>
  <si>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</si>
  <si>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</si>
  <si>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</si>
  <si>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</si>
  <si>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</si>
  <si>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</si>
  <si>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</si>
  <si>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</si>
  <si>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</si>
  <si>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</si>
  <si>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</si>
  <si>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</si>
  <si>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</si>
  <si>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</si>
  <si>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</si>
  <si>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</si>
  <si>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</si>
  <si>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</si>
  <si>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</si>
  <si>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</si>
  <si>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</si>
  <si>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</si>
  <si>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</si>
  <si>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</si>
  <si>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</si>
  <si>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</si>
  <si>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</si>
  <si>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</si>
  <si>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</si>
  <si>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</si>
  <si>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</si>
  <si>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</si>
  <si>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</si>
  <si>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</si>
  <si>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</si>
  <si>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</si>
  <si>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</si>
  <si>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</si>
  <si>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</si>
  <si>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</si>
  <si>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</si>
  <si>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</si>
  <si>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</si>
  <si>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</si>
  <si>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</si>
  <si>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</si>
  <si>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</si>
  <si>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</si>
  <si>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</si>
  <si>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</si>
  <si>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</si>
  <si>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</si>
  <si>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</si>
  <si>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</si>
  <si>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</si>
  <si>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</si>
  <si>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</si>
  <si>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</si>
  <si>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</si>
  <si>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</si>
  <si>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</si>
  <si>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</si>
  <si>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</si>
  <si>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</si>
  <si>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</si>
  <si>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</si>
  <si>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</si>
  <si>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</si>
  <si>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</si>
  <si>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</si>
  <si>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</si>
  <si>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</si>
  <si>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</si>
  <si>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</si>
  <si>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</si>
  <si>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</si>
  <si>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</si>
  <si>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</si>
  <si>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</si>
  <si>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</si>
  <si>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</si>
  <si>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</si>
  <si>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</si>
  <si>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</si>
  <si>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</si>
  <si>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</si>
  <si>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</si>
  <si>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</si>
  <si>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</si>
  <si>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</si>
  <si>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</si>
  <si>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</si>
  <si>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</si>
  <si>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</si>
  <si>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</si>
  <si>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</si>
  <si>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</si>
  <si>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</si>
  <si>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</si>
  <si>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</si>
  <si>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</si>
  <si>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</si>
  <si>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</si>
  <si>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</si>
  <si>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</si>
  <si>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</si>
  <si>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</si>
  <si>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</si>
  <si>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</si>
  <si>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</si>
  <si>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</si>
  <si>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</si>
  <si>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</si>
  <si>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</si>
  <si>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</si>
  <si>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</si>
  <si>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</si>
  <si>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</si>
  <si>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</si>
  <si>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</si>
  <si>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</si>
  <si>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</si>
  <si>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</si>
  <si>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</si>
  <si>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</si>
  <si>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</si>
  <si>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</si>
  <si>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</si>
  <si>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</si>
  <si>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</si>
  <si>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</si>
  <si>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</si>
  <si>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</si>
  <si>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</si>
  <si>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</si>
  <si>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</si>
  <si>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</si>
  <si>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</si>
  <si>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</si>
  <si>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</si>
  <si>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</si>
  <si>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</si>
  <si>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</si>
  <si>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</si>
  <si>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</si>
  <si>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</si>
  <si>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</si>
  <si>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</si>
  <si>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</si>
  <si>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</si>
  <si>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</si>
  <si>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</si>
  <si>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</si>
  <si>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</si>
  <si>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</si>
  <si>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</si>
  <si>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</si>
  <si>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</si>
  <si>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</si>
  <si>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</si>
  <si>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</si>
  <si>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</si>
  <si>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</si>
  <si>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</si>
  <si>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</si>
  <si>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</si>
  <si>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</si>
  <si>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</si>
  <si>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</si>
  <si>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</si>
  <si>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</si>
  <si>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</si>
  <si>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</si>
  <si>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</si>
  <si>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</si>
  <si>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</si>
  <si>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</si>
  <si>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</si>
  <si>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</si>
  <si>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</si>
  <si>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</si>
  <si>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</si>
  <si>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</si>
  <si>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</si>
  <si>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</si>
  <si>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</si>
  <si>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</si>
  <si>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</si>
  <si>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</si>
  <si>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</si>
  <si>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</si>
  <si>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</si>
  <si>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</si>
  <si>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</si>
  <si>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</si>
  <si>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</si>
  <si>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</si>
  <si>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</si>
  <si>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</si>
  <si>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</si>
  <si>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</si>
  <si>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</si>
  <si>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</si>
  <si>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</si>
  <si>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</si>
  <si>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</si>
  <si>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</si>
  <si>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</si>
  <si>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</si>
  <si>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</si>
  <si>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</si>
  <si>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</si>
  <si>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</si>
  <si>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</si>
  <si>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</si>
  <si>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</si>
  <si>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</si>
  <si>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</si>
  <si>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</si>
  <si>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</si>
  <si>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</si>
  <si>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</si>
  <si>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</si>
  <si>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</si>
  <si>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</si>
  <si>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</si>
  <si>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</si>
  <si>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</si>
  <si>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</si>
  <si>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</si>
  <si>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</si>
  <si>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</si>
  <si>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</si>
  <si>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</si>
  <si>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</si>
  <si>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</si>
  <si>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</si>
  <si>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</si>
  <si>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</si>
  <si>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</si>
  <si>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</si>
  <si>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</si>
  <si>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</si>
  <si>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</si>
  <si>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</si>
  <si>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</si>
  <si>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</si>
  <si>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</si>
  <si>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</si>
  <si>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</si>
  <si>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</si>
  <si>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</si>
  <si>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</si>
  <si>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</si>
  <si>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</si>
  <si>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</si>
  <si>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</si>
  <si>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</si>
  <si>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</si>
  <si>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</si>
  <si>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</si>
  <si>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</si>
  <si>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</si>
  <si>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</si>
  <si>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</si>
  <si>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</si>
  <si>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</si>
  <si>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</si>
  <si>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</si>
  <si>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</si>
  <si>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</si>
  <si>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</si>
  <si>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</si>
  <si>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</si>
  <si>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</si>
  <si>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</si>
  <si>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</si>
  <si>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</si>
  <si>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</si>
  <si>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</si>
  <si>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</si>
  <si>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</si>
  <si>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</si>
  <si>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</si>
  <si>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</si>
  <si>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</si>
  <si>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</si>
  <si>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</si>
  <si>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</si>
  <si>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</si>
  <si>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</si>
  <si>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</si>
  <si>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</si>
  <si>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</si>
  <si>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</si>
  <si>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</si>
  <si>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</si>
  <si>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</si>
  <si>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</si>
  <si>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</si>
  <si>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</si>
  <si>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</si>
  <si>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</si>
  <si>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</si>
  <si>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</si>
  <si>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</si>
  <si>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</si>
  <si>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</si>
  <si>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</si>
  <si>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</si>
  <si>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</si>
  <si>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</si>
  <si>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</si>
  <si>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</si>
  <si>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</si>
  <si>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</si>
  <si>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</si>
  <si>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</si>
  <si>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</si>
  <si>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</si>
  <si>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</si>
  <si>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</si>
  <si>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</si>
  <si>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</si>
  <si>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</si>
  <si>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</si>
  <si>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</si>
  <si>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</si>
  <si>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</si>
  <si>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</si>
  <si>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</si>
  <si>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</si>
  <si>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</si>
  <si>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</si>
  <si>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</si>
  <si>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</si>
  <si>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</si>
  <si>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</si>
  <si>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</si>
  <si>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</si>
  <si>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</si>
  <si>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</si>
  <si>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</si>
  <si>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</si>
  <si>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</si>
  <si>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</si>
  <si>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</si>
  <si>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</si>
  <si>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</si>
  <si>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</si>
  <si>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</si>
  <si>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</si>
  <si>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</si>
  <si>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</si>
  <si>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</si>
  <si>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</si>
  <si>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</si>
  <si>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</si>
  <si>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</si>
  <si>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</si>
  <si>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</si>
  <si>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</si>
  <si>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</si>
  <si>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</si>
  <si>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</si>
  <si>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</si>
  <si>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</si>
  <si>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</si>
  <si>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</si>
  <si>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</si>
  <si>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</si>
  <si>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</si>
  <si>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</si>
  <si>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</si>
  <si>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</si>
  <si>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</si>
  <si>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</si>
  <si>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</si>
  <si>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</si>
  <si>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</si>
  <si>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</si>
  <si>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</si>
  <si>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</si>
  <si>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</si>
  <si>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</si>
  <si>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</si>
  <si>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</si>
  <si>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</si>
  <si>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</si>
  <si>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</si>
  <si>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</si>
  <si>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</si>
  <si>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</si>
  <si>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</si>
  <si>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</si>
  <si>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</si>
  <si>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</si>
  <si>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</si>
  <si>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</si>
  <si>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</si>
  <si>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</si>
  <si>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</si>
  <si>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</si>
  <si>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</si>
  <si>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</si>
  <si>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</si>
  <si>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</si>
  <si>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</si>
  <si>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</si>
  <si>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</si>
  <si>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</si>
  <si>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</si>
  <si>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</si>
  <si>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</si>
  <si>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</si>
  <si>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</si>
  <si>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</si>
  <si>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</si>
  <si>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</si>
  <si>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</si>
  <si>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</si>
  <si>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</si>
  <si>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</si>
  <si>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</si>
  <si>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</si>
  <si>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</si>
  <si>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</si>
  <si>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</si>
  <si>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</si>
  <si>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</si>
  <si>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</si>
  <si>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</si>
  <si>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</si>
  <si>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</si>
  <si>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</si>
  <si>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</si>
  <si>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</si>
  <si>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</si>
  <si>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</si>
  <si>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</si>
  <si>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</si>
  <si>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</si>
  <si>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</si>
  <si>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</si>
  <si>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</si>
  <si>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</si>
  <si>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</si>
  <si>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</si>
  <si>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</si>
  <si>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</si>
  <si>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</si>
  <si>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</si>
  <si>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</si>
  <si>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</si>
  <si>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</si>
  <si>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</si>
  <si>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</si>
  <si>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</si>
  <si>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</si>
  <si>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</si>
  <si>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</si>
  <si>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</si>
  <si>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</si>
  <si>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</si>
  <si>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</si>
  <si>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</si>
  <si>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</si>
  <si>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</si>
  <si>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</si>
  <si>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</si>
  <si>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</si>
  <si>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</si>
  <si>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</si>
  <si>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</si>
  <si>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</si>
  <si>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</si>
  <si>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</si>
  <si>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</si>
  <si>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</si>
  <si>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</si>
  <si>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</si>
  <si>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</si>
  <si>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</si>
  <si>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</si>
  <si>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</si>
  <si>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</si>
  <si>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</si>
  <si>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</si>
  <si>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</si>
  <si>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</si>
  <si>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</si>
  <si>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</si>
  <si>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</si>
  <si>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</si>
  <si>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</si>
  <si>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</si>
  <si>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</si>
  <si>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</si>
  <si>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</si>
  <si>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</si>
  <si>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</si>
  <si>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</si>
  <si>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</si>
  <si>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</si>
  <si>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</si>
  <si>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</si>
  <si>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</si>
  <si>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</si>
  <si>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</si>
  <si>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</si>
  <si>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</si>
  <si>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</si>
  <si>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</si>
  <si>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</si>
  <si>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</si>
  <si>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</si>
  <si>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</si>
  <si>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</si>
  <si>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</si>
  <si>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</si>
  <si>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</si>
  <si>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</si>
  <si>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</si>
  <si>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</si>
  <si>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</si>
  <si>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</si>
  <si>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</si>
  <si>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</si>
  <si>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</si>
  <si>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</si>
  <si>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</si>
  <si>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</si>
  <si>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</si>
  <si>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</si>
  <si>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</si>
  <si>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</si>
  <si>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</si>
  <si>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</si>
  <si>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</si>
  <si>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</si>
  <si>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</si>
  <si>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</si>
  <si>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</si>
  <si>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</si>
  <si>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</si>
  <si>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</si>
  <si>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</si>
  <si>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</si>
  <si>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</si>
  <si>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</si>
  <si>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</si>
  <si>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</si>
  <si>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</si>
  <si>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</si>
  <si>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</si>
  <si>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</si>
  <si>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</si>
  <si>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</si>
  <si>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</si>
  <si>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</si>
  <si>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</si>
  <si>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</si>
  <si>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</si>
  <si>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</si>
  <si>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</si>
  <si>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</si>
  <si>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</si>
  <si>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</si>
  <si>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</si>
  <si>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</si>
  <si>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</si>
  <si>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</si>
  <si>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</si>
  <si>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</si>
  <si>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</si>
  <si>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</si>
  <si>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</si>
  <si>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</si>
  <si>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</si>
  <si>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</si>
  <si>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</si>
  <si>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</si>
  <si>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</si>
  <si>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</si>
  <si>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</si>
  <si>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</si>
  <si>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</si>
  <si>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</si>
  <si>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</si>
  <si>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</si>
  <si>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</si>
  <si>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</si>
  <si>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</si>
  <si>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</si>
  <si>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</si>
  <si>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</si>
  <si>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</si>
  <si>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</si>
  <si>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</si>
  <si>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</si>
  <si>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</si>
  <si>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</si>
  <si>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</si>
  <si>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</si>
  <si>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</si>
  <si>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</si>
  <si>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</si>
  <si>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</si>
  <si>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</si>
  <si>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</si>
  <si>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</si>
  <si>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</si>
  <si>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</si>
  <si>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</si>
  <si>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</si>
  <si>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</si>
  <si>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</si>
  <si>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</si>
  <si>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</si>
  <si>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</si>
  <si>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</si>
  <si>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</si>
  <si>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</si>
  <si>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</si>
  <si>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</si>
  <si>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</si>
  <si>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</si>
  <si>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</si>
  <si>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</si>
  <si>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</si>
  <si>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</si>
  <si>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</si>
  <si>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</si>
  <si>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</si>
  <si>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</si>
  <si>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</si>
  <si>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</si>
  <si>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</si>
  <si>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</si>
  <si>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</si>
  <si>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</si>
  <si>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</si>
  <si>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</si>
  <si>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</si>
  <si>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</si>
  <si>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</si>
  <si>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</si>
  <si>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</si>
  <si>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</si>
  <si>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</si>
  <si>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</si>
  <si>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</si>
  <si>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</si>
  <si>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</si>
  <si>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</si>
  <si>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</si>
  <si>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</si>
  <si>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</si>
  <si>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</si>
  <si>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</si>
  <si>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</si>
  <si>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</si>
  <si>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</si>
  <si>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</si>
  <si>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</si>
  <si>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</si>
  <si>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</si>
  <si>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</si>
  <si>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</si>
  <si>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</si>
  <si>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</si>
  <si>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</si>
  <si>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</si>
  <si>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</si>
  <si>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</si>
  <si>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</si>
  <si>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</si>
  <si>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</si>
  <si>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</si>
  <si>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</si>
  <si>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</si>
  <si>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</si>
  <si>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</si>
  <si>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</si>
  <si>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</si>
  <si>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</si>
  <si>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</si>
  <si>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</si>
  <si>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</si>
  <si>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</si>
  <si>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</si>
  <si>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</si>
  <si>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</si>
  <si>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</si>
  <si>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</si>
  <si>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</si>
  <si>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</si>
  <si>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</si>
  <si>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</si>
  <si>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</si>
  <si>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</si>
  <si>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</si>
  <si>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</si>
  <si>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</si>
  <si>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</si>
  <si>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</si>
  <si>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</si>
  <si>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</si>
  <si>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</si>
  <si>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</si>
  <si>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</si>
  <si>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</si>
  <si>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</si>
  <si>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</si>
  <si>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</si>
  <si>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</si>
  <si>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</si>
  <si>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</si>
  <si>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</si>
  <si>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</si>
  <si>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</si>
  <si>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</si>
  <si>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</si>
  <si>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</si>
  <si>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</si>
  <si>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</si>
  <si>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</si>
  <si>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</si>
  <si>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</si>
  <si>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</si>
  <si>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</si>
  <si>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</si>
  <si>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</si>
  <si>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</si>
  <si>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</si>
  <si>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</si>
  <si>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</si>
  <si>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</si>
  <si>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</si>
  <si>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</si>
  <si>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</si>
  <si>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</si>
  <si>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</si>
  <si>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</si>
  <si>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</si>
  <si>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</si>
  <si>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</si>
  <si>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</si>
  <si>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</si>
  <si>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</si>
  <si>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</si>
  <si>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</si>
  <si>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</si>
  <si>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</si>
  <si>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</si>
  <si>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</si>
  <si>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</si>
  <si>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</si>
  <si>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</si>
  <si>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</si>
  <si>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</si>
  <si>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</si>
  <si>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</si>
  <si>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</si>
  <si>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</si>
  <si>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</si>
  <si>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</si>
  <si>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</si>
  <si>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</si>
  <si>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</si>
  <si>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</si>
  <si>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</si>
  <si>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</si>
  <si>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</si>
  <si>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</si>
  <si>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</si>
  <si>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</si>
  <si>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</si>
  <si>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</si>
  <si>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</si>
  <si>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</si>
  <si>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</si>
  <si>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</si>
  <si>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</si>
  <si>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</si>
  <si>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</si>
  <si>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</si>
  <si>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</si>
  <si>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</si>
  <si>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</si>
  <si>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</si>
  <si>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</si>
  <si>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</si>
  <si>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</si>
  <si>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</si>
  <si>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</si>
  <si>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</si>
  <si>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</si>
  <si>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</si>
  <si>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</si>
  <si>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</si>
  <si>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</si>
  <si>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</si>
  <si>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</si>
  <si>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</si>
  <si>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</si>
  <si>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</si>
  <si>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</si>
  <si>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</si>
  <si>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</si>
  <si>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</si>
  <si>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</si>
  <si>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</si>
  <si>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</si>
  <si>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</si>
  <si>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</si>
  <si>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</si>
  <si>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</si>
  <si>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</si>
  <si>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</si>
  <si>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</si>
  <si>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</si>
  <si>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</si>
  <si>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</si>
  <si>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</si>
  <si>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</si>
  <si>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</si>
  <si>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</si>
  <si>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</si>
  <si>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</si>
  <si>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</si>
  <si>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</si>
  <si>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</si>
  <si>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</si>
  <si>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</si>
  <si>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</si>
  <si>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</si>
  <si>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</si>
  <si>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</si>
  <si>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</si>
  <si>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</si>
  <si>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</si>
  <si>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</si>
  <si>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</si>
  <si>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</si>
  <si>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</si>
  <si>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</si>
  <si>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</si>
  <si>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</si>
  <si>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</si>
  <si>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</si>
  <si>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</si>
  <si>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</si>
  <si>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</si>
  <si>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</si>
  <si>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</si>
  <si>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</si>
  <si>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</si>
  <si>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</si>
  <si>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</si>
  <si>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</si>
  <si>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</si>
  <si>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</si>
  <si>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</si>
  <si>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</si>
  <si>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</si>
  <si>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</si>
  <si>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</si>
  <si>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</si>
  <si>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</si>
  <si>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</si>
  <si>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</si>
  <si>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</si>
  <si>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</si>
  <si>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</si>
  <si>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</si>
  <si>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</si>
  <si>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</si>
  <si>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</si>
  <si>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</si>
  <si>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</si>
  <si>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</si>
  <si>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</si>
  <si>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</si>
  <si>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</si>
  <si>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</si>
  <si>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</si>
  <si>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</si>
  <si>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</si>
  <si>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</si>
  <si>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</si>
  <si>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</si>
  <si>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</si>
  <si>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</si>
  <si>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</si>
  <si>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</si>
  <si>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</si>
  <si>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</si>
  <si>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</si>
  <si>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</si>
  <si>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</si>
  <si>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</si>
  <si>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</si>
  <si>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</si>
  <si>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</si>
  <si>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</si>
  <si>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</si>
  <si>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</si>
  <si>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</si>
  <si>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</si>
  <si>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</si>
  <si>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</si>
  <si>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</si>
  <si>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</si>
  <si>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</si>
  <si>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</si>
  <si>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</si>
  <si>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</si>
  <si>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</si>
  <si>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</si>
  <si>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</si>
  <si>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</si>
  <si>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</si>
  <si>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</si>
  <si>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</si>
  <si>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</si>
  <si>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</si>
  <si>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</si>
  <si>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</si>
  <si>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</si>
  <si>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</si>
  <si>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</si>
  <si>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</si>
  <si>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</si>
  <si>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</si>
  <si>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</si>
  <si>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</si>
  <si>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</si>
  <si>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</si>
  <si>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</si>
  <si>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</si>
  <si>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</si>
  <si>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</si>
  <si>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</si>
  <si>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</si>
  <si>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</si>
  <si>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</si>
  <si>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</si>
  <si>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</si>
  <si>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</si>
  <si>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</si>
  <si>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</si>
  <si>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</si>
  <si>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</si>
  <si>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</si>
  <si>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</si>
  <si>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</si>
  <si>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</si>
  <si>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</si>
  <si>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</si>
  <si>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</si>
  <si>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</si>
  <si>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</si>
  <si>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</si>
  <si>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</si>
  <si>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</si>
  <si>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</si>
  <si>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</si>
  <si>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</si>
  <si>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</si>
  <si>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</si>
  <si>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</si>
  <si>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</si>
  <si>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</si>
  <si>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</si>
  <si>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</si>
  <si>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</si>
  <si>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</si>
  <si>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</si>
  <si>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</si>
  <si>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</si>
  <si>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</si>
  <si>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</si>
  <si>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</si>
  <si>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</si>
  <si>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</si>
  <si>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</si>
  <si>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</si>
  <si>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</si>
  <si>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</si>
  <si>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</si>
  <si>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</si>
  <si>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</si>
  <si>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</si>
  <si>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</si>
  <si>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</si>
  <si>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</si>
  <si>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</si>
  <si>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</si>
  <si>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</si>
  <si>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</si>
  <si>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</si>
  <si>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</si>
  <si>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</si>
  <si>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</si>
  <si>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</si>
  <si>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</si>
  <si>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</si>
  <si>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</si>
  <si>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</si>
  <si>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</si>
  <si>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</si>
  <si>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</si>
  <si>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</si>
  <si>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</si>
  <si>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</si>
  <si>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</si>
  <si>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</si>
  <si>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</si>
  <si>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</si>
  <si>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</si>
  <si>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</si>
  <si>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</si>
  <si>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</si>
  <si>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</si>
  <si>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</si>
  <si>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</si>
  <si>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</si>
  <si>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</si>
  <si>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</si>
  <si>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</si>
  <si>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</si>
  <si>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</si>
  <si>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</si>
  <si>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</si>
  <si>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</si>
  <si>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</si>
  <si>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</si>
  <si>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</si>
  <si>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</si>
  <si>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</si>
  <si>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</si>
  <si>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</si>
  <si>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</si>
  <si>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</si>
  <si>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</si>
  <si>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</si>
  <si>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</si>
  <si>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</si>
  <si>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</si>
  <si>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</si>
  <si>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</si>
  <si>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</si>
  <si>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</si>
  <si>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</si>
  <si>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</si>
  <si>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</si>
  <si>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</si>
  <si>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</si>
  <si>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</si>
  <si>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</si>
  <si>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</si>
  <si>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</si>
  <si>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</si>
  <si>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</si>
  <si>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</si>
  <si>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</si>
  <si>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</si>
  <si>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</si>
  <si>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</si>
  <si>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</si>
  <si>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</si>
  <si>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</si>
  <si>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</si>
  <si>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</si>
  <si>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</si>
  <si>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</si>
  <si>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</si>
  <si>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</si>
  <si>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</si>
  <si>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</si>
  <si>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</si>
  <si>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</si>
  <si>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</si>
  <si>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</si>
  <si>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</si>
  <si>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</si>
  <si>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</si>
  <si>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</si>
  <si>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</si>
  <si>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</si>
  <si>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</si>
  <si>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</si>
  <si>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</si>
  <si>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</si>
  <si>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</si>
  <si>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</si>
  <si>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</si>
  <si>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</si>
  <si>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</si>
  <si>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</si>
  <si>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</si>
  <si>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</si>
  <si>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</si>
  <si>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</si>
  <si>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</si>
  <si>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</si>
  <si>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</si>
  <si>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</si>
  <si>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</si>
  <si>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</si>
  <si>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</si>
  <si>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</si>
  <si>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</si>
  <si>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</si>
  <si>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</si>
  <si>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</si>
  <si>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</si>
  <si>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</si>
  <si>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</si>
  <si>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</si>
  <si>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</si>
  <si>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</si>
  <si>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</si>
  <si>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</si>
  <si>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</si>
  <si>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</si>
  <si>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</si>
  <si>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</si>
  <si>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</si>
  <si>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</si>
  <si>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</si>
  <si>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</si>
  <si>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</si>
  <si>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</si>
  <si>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</si>
  <si>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</si>
  <si>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</si>
  <si>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</si>
  <si>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</si>
  <si>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</si>
  <si>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</si>
  <si>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</si>
  <si>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</si>
  <si>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</si>
  <si>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</si>
  <si>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</si>
  <si>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</si>
  <si>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</si>
  <si>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</si>
  <si>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</si>
  <si>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</si>
  <si>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</si>
  <si>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</si>
  <si>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</si>
  <si>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</si>
  <si>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</si>
  <si>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</si>
  <si>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</si>
  <si>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</si>
  <si>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</si>
  <si>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</si>
  <si>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</si>
  <si>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</si>
  <si>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</si>
  <si>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</si>
  <si>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</si>
  <si>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</si>
  <si>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</si>
  <si>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</si>
  <si>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</si>
  <si>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</si>
  <si>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</si>
  <si>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</si>
  <si>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</si>
  <si>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</si>
  <si>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</si>
  <si>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</si>
  <si>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</si>
  <si>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</si>
  <si>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</si>
  <si>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</si>
  <si>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</si>
  <si>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</si>
  <si>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</si>
  <si>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</si>
  <si>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</si>
  <si>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</si>
  <si>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</si>
  <si>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</si>
  <si>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</si>
  <si>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</si>
  <si>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</si>
  <si>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</si>
  <si>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</si>
  <si>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</si>
  <si>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</si>
  <si>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</si>
  <si>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</si>
  <si>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</si>
  <si>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</si>
  <si>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</si>
  <si>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</si>
  <si>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</si>
  <si>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</si>
  <si>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</si>
  <si>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</si>
  <si>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</si>
  <si>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</si>
  <si>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</si>
  <si>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</si>
  <si>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</si>
  <si>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</si>
  <si>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</si>
  <si>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</si>
  <si>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</si>
  <si>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</si>
  <si>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</si>
  <si>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</si>
  <si>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</si>
  <si>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</si>
  <si>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</si>
  <si>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</si>
  <si>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</si>
  <si>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</si>
  <si>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</si>
  <si>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</si>
  <si>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</si>
  <si>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</si>
  <si>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</si>
  <si>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</si>
  <si>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</si>
  <si>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</si>
  <si>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</si>
  <si>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</si>
  <si>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</si>
  <si>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</si>
  <si>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</si>
  <si>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</si>
  <si>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</si>
  <si>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</si>
  <si>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</si>
  <si>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</si>
  <si>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</si>
  <si>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</si>
  <si>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</si>
  <si>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</si>
  <si>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</si>
  <si>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</si>
  <si>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</si>
  <si>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</si>
  <si>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</si>
  <si>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</si>
  <si>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</si>
  <si>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</si>
  <si>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</si>
  <si>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</si>
  <si>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</si>
  <si>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</si>
  <si>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</si>
  <si>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</si>
  <si>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</si>
  <si>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</si>
  <si>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</si>
  <si>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</si>
  <si>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</si>
  <si>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</si>
  <si>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</si>
  <si>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</si>
  <si>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</si>
  <si>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</si>
  <si>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</si>
  <si>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</si>
  <si>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</si>
  <si>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</si>
  <si>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</si>
  <si>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</si>
  <si>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</si>
  <si>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</si>
  <si>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</si>
  <si>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</si>
  <si>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</si>
  <si>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</si>
  <si>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</si>
  <si>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</si>
  <si>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</si>
  <si>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</si>
  <si>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</si>
  <si>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</si>
  <si>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</si>
  <si>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</si>
  <si>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</si>
  <si>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</si>
  <si>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</si>
  <si>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</si>
  <si>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</si>
  <si>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</si>
  <si>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</si>
  <si>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</si>
  <si>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</si>
  <si>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</si>
  <si>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</si>
  <si>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</si>
  <si>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</si>
  <si>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</si>
  <si>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</si>
  <si>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</si>
  <si>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</si>
  <si>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</si>
  <si>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</si>
  <si>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</si>
  <si>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</si>
  <si>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</si>
  <si>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</si>
  <si>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</si>
  <si>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</si>
  <si>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</si>
  <si>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</si>
  <si>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</si>
  <si>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</si>
  <si>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</si>
  <si>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</si>
  <si>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</si>
  <si>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</si>
  <si>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</si>
  <si>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</si>
  <si>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</si>
  <si>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</si>
  <si>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</si>
  <si>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</si>
  <si>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</si>
  <si>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</si>
  <si>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</si>
  <si>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</si>
  <si>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</si>
  <si>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</si>
  <si>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</si>
  <si>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</si>
  <si>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</si>
  <si>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</si>
  <si>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</si>
  <si>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</si>
  <si>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</si>
  <si>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</si>
  <si>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</si>
  <si>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</si>
  <si>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</si>
  <si>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</si>
  <si>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</si>
  <si>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</si>
  <si>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</si>
  <si>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</si>
  <si>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</si>
  <si>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</si>
  <si>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</si>
  <si>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</si>
  <si>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</si>
  <si>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</si>
  <si>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</si>
  <si>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</si>
  <si>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</si>
  <si>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</si>
  <si>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</si>
  <si>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</si>
  <si>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</si>
  <si>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</si>
  <si>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</si>
  <si>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</si>
  <si>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</si>
  <si>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</si>
  <si>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</si>
  <si>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</si>
  <si>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</si>
  <si>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</si>
  <si>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</si>
  <si>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</si>
  <si>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</si>
  <si>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</si>
  <si>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</si>
  <si>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</si>
  <si>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</si>
  <si>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</si>
  <si>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</si>
  <si>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</si>
  <si>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</si>
  <si>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</si>
  <si>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</si>
  <si>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</si>
  <si>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</si>
  <si>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</si>
  <si>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</si>
  <si>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</si>
  <si>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</si>
  <si>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</si>
  <si>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</si>
  <si>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</si>
  <si>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</si>
  <si>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</si>
  <si>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</si>
  <si>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</si>
  <si>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</si>
  <si>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</si>
  <si>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</si>
  <si>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</si>
  <si>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</si>
  <si>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</si>
  <si>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</si>
  <si>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</si>
  <si>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</si>
  <si>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</si>
  <si>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</si>
  <si>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</si>
  <si>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</si>
  <si>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</si>
  <si>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</si>
  <si>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</si>
  <si>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</si>
  <si>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</si>
  <si>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</si>
  <si>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</si>
  <si>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</si>
  <si>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</si>
  <si>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</si>
  <si>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</si>
  <si>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</si>
  <si>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</si>
  <si>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</si>
  <si>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</si>
  <si>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</si>
  <si>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</si>
  <si>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</si>
  <si>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</si>
  <si>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</si>
  <si>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</si>
  <si>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</si>
  <si>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</si>
  <si>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</si>
  <si>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</si>
  <si>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</si>
  <si>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</si>
  <si>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</si>
  <si>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</si>
  <si>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</si>
  <si>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</si>
  <si>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</si>
  <si>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</si>
  <si>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</si>
  <si>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</si>
  <si>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</si>
  <si>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</si>
  <si>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</si>
  <si>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</si>
  <si>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</si>
  <si>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</si>
  <si>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</si>
  <si>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</si>
  <si>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</si>
  <si>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</si>
  <si>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</si>
  <si>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</si>
  <si>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</si>
  <si>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</si>
  <si>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</si>
  <si>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</si>
  <si>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</si>
  <si>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</si>
  <si>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</si>
  <si>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</si>
  <si>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</si>
  <si>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</si>
  <si>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</si>
  <si>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</si>
  <si>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</si>
  <si>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</si>
  <si>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</si>
  <si>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</si>
  <si>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</si>
  <si>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</si>
  <si>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</si>
  <si>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</si>
  <si>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</si>
  <si>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</si>
  <si>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</si>
  <si>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</si>
  <si>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</si>
  <si>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</si>
  <si>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</si>
  <si>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</si>
  <si>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</si>
  <si>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</si>
  <si>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</si>
  <si>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</si>
  <si>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</si>
  <si>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</si>
  <si>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</si>
  <si>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</si>
  <si>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</si>
  <si>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</si>
  <si>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</si>
  <si>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</si>
  <si>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</si>
  <si>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</si>
  <si>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</si>
  <si>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</si>
  <si>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</si>
  <si>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</si>
  <si>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</si>
  <si>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</si>
  <si>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</si>
  <si>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</si>
  <si>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</si>
  <si>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</si>
  <si>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</si>
  <si>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</si>
  <si>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</si>
  <si>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</si>
  <si>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</si>
  <si>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</si>
  <si>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</si>
  <si>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</si>
  <si>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</si>
  <si>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</si>
  <si>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</si>
  <si>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</si>
  <si>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</si>
  <si>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</si>
  <si>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</si>
  <si>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</si>
  <si>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</si>
  <si>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</si>
  <si>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</si>
  <si>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</si>
  <si>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</si>
  <si>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</si>
  <si>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</si>
  <si>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</si>
  <si>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</si>
  <si>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</si>
  <si>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</si>
  <si>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</si>
  <si>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</si>
  <si>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</si>
  <si>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</si>
  <si>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</si>
  <si>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</si>
  <si>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</si>
  <si>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</si>
  <si>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</si>
  <si>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</si>
  <si>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</si>
  <si>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</si>
  <si>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</si>
  <si>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</si>
  <si>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</si>
  <si>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</si>
  <si>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</si>
  <si>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</si>
  <si>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</si>
  <si>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</si>
  <si>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</si>
  <si>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</si>
  <si>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</si>
  <si>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</si>
  <si>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</si>
  <si>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</si>
  <si>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</si>
  <si>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</si>
  <si>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</si>
  <si>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</si>
  <si>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</si>
  <si>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</si>
  <si>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</si>
  <si>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</si>
  <si>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</si>
  <si>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</si>
  <si>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</si>
  <si>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</si>
  <si>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</si>
  <si>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</si>
  <si>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</si>
  <si>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</si>
  <si>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</si>
  <si>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</si>
  <si>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</si>
  <si>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</si>
  <si>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</si>
  <si>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</si>
  <si>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</si>
  <si>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</si>
  <si>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</si>
  <si>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</si>
  <si>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</si>
  <si>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</si>
  <si>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</si>
  <si>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</si>
  <si>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</si>
  <si>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</si>
  <si>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</si>
  <si>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</si>
  <si>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</si>
  <si>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</si>
  <si>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</si>
  <si>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</si>
  <si>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</si>
  <si>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</si>
  <si>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</si>
  <si>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</si>
  <si>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</si>
  <si>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</si>
  <si>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</si>
  <si>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</si>
  <si>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</si>
  <si>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</si>
  <si>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</si>
  <si>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</si>
  <si>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</si>
  <si>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</si>
  <si>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</si>
  <si>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</si>
  <si>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</si>
  <si>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</si>
  <si>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</si>
  <si>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</si>
  <si>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</si>
  <si>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</si>
  <si>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</si>
  <si>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</si>
  <si>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</si>
  <si>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</si>
  <si>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</si>
  <si>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</si>
  <si>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</si>
  <si>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</si>
  <si>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</si>
  <si>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</si>
  <si>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</si>
  <si>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</si>
  <si>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</si>
  <si>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</si>
  <si>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</si>
  <si>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</si>
  <si>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</si>
  <si>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</si>
  <si>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</si>
  <si>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</si>
  <si>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</si>
  <si>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</si>
  <si>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</si>
  <si>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</si>
  <si>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</si>
  <si>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</si>
  <si>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</si>
  <si>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</si>
  <si>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</si>
  <si>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</si>
  <si>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</si>
  <si>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</si>
  <si>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</si>
  <si>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</si>
  <si>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</si>
  <si>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</si>
  <si>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</si>
  <si>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</si>
  <si>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</si>
  <si>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</si>
  <si>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</si>
  <si>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</si>
  <si>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</si>
  <si>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</si>
  <si>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</si>
  <si>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</si>
  <si>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</si>
  <si>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</si>
  <si>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</si>
  <si>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</si>
  <si>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</si>
  <si>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</si>
  <si>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</si>
  <si>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</si>
  <si>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</si>
  <si>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</si>
  <si>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</si>
  <si>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</si>
  <si>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</si>
  <si>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</si>
  <si>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</si>
  <si>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</si>
  <si>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</si>
  <si>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</si>
  <si>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</si>
  <si>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</si>
  <si>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</si>
  <si>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</si>
  <si>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</si>
  <si>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</si>
  <si>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</si>
  <si>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</si>
  <si>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</si>
  <si>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</si>
  <si>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</si>
  <si>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</si>
  <si>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</si>
  <si>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</si>
  <si>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</si>
  <si>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</si>
  <si>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</si>
  <si>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</si>
  <si>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</si>
  <si>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</si>
  <si>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</si>
  <si>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</si>
  <si>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</si>
  <si>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</si>
  <si>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</si>
  <si>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</si>
  <si>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</si>
  <si>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</si>
  <si>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</si>
  <si>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</si>
  <si>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</si>
  <si>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</si>
  <si>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</si>
  <si>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</si>
  <si>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</si>
  <si>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</si>
  <si>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</si>
  <si>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</si>
  <si>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</si>
  <si>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</si>
  <si>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</si>
  <si>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</si>
  <si>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</si>
  <si>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</si>
  <si>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</si>
  <si>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</si>
  <si>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</si>
  <si>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</si>
  <si>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</si>
  <si>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</si>
  <si>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</si>
  <si>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</si>
  <si>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</si>
  <si>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</si>
  <si>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</si>
  <si>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</si>
  <si>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</si>
  <si>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</si>
  <si>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</si>
  <si>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</si>
  <si>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</si>
  <si>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</si>
  <si>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</si>
  <si>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</si>
  <si>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</si>
  <si>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</si>
  <si>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</si>
  <si>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</si>
  <si>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</si>
  <si>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</si>
  <si>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</si>
  <si>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</si>
  <si>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</si>
  <si>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</si>
  <si>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</si>
  <si>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</si>
  <si>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</si>
  <si>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</si>
  <si>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</si>
  <si>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</si>
  <si>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</si>
  <si>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</si>
  <si>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</si>
  <si>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</si>
  <si>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</si>
  <si>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</si>
  <si>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</si>
  <si>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</si>
  <si>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</si>
  <si>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</si>
  <si>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</si>
  <si>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</si>
  <si>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</si>
  <si>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</si>
  <si>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</si>
  <si>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</si>
  <si>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</si>
  <si>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</si>
  <si>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</si>
  <si>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</si>
  <si>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</si>
  <si>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</si>
  <si>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</si>
  <si>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</si>
  <si>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</si>
  <si>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</si>
  <si>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</si>
  <si>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</si>
  <si>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</si>
  <si>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</si>
  <si>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</si>
  <si>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</si>
  <si>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</si>
  <si>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</si>
  <si>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</si>
  <si>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</si>
  <si>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</si>
  <si>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</si>
  <si>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</si>
  <si>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</si>
  <si>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</si>
  <si>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</si>
  <si>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</si>
  <si>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</si>
  <si>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</si>
  <si>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</si>
  <si>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</si>
  <si>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</si>
  <si>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</si>
  <si>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</si>
  <si>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</si>
  <si>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</si>
  <si>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</si>
  <si>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</si>
  <si>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</si>
  <si>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</si>
  <si>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</si>
  <si>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</si>
  <si>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</si>
  <si>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</si>
  <si>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</si>
  <si>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</si>
  <si>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</si>
  <si>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</si>
  <si>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</si>
  <si>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</si>
  <si>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</si>
  <si>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</si>
  <si>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</si>
  <si>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</si>
  <si>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</si>
  <si>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</si>
  <si>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</si>
  <si>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</si>
  <si>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</si>
  <si>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</si>
  <si>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</si>
  <si>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</si>
  <si>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</si>
  <si>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</si>
  <si>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</si>
  <si>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</si>
  <si>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</si>
  <si>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</si>
  <si>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</si>
  <si>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</si>
  <si>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</si>
  <si>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</si>
  <si>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</si>
  <si>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</si>
  <si>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</si>
  <si>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</si>
  <si>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</si>
  <si>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</si>
  <si>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</si>
  <si>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</si>
  <si>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</si>
  <si>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</si>
  <si>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</si>
  <si>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</si>
  <si>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</si>
  <si>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</si>
  <si>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</si>
  <si>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</si>
  <si>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</si>
  <si>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</si>
  <si>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</si>
  <si>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</si>
  <si>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</si>
  <si>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</si>
  <si>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</si>
  <si>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</si>
  <si>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</si>
  <si>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</si>
  <si>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</si>
  <si>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</si>
  <si>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</si>
  <si>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</si>
  <si>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</si>
  <si>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</si>
  <si>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</si>
  <si>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</si>
  <si>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</si>
  <si>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</si>
  <si>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</si>
  <si>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</si>
  <si>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</si>
  <si>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</si>
  <si>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</si>
  <si>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</si>
  <si>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</si>
  <si>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</si>
  <si>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</si>
  <si>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</si>
  <si>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</si>
  <si>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</si>
  <si>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</si>
  <si>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</si>
  <si>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</si>
  <si>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</si>
  <si>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</si>
  <si>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</si>
  <si>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</si>
  <si>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</si>
  <si>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</si>
  <si>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</si>
  <si>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</si>
  <si>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</si>
  <si>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</si>
  <si>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</si>
  <si>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</si>
  <si>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</si>
  <si>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</si>
  <si>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</si>
  <si>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</si>
  <si>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</si>
  <si>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</si>
  <si>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</si>
  <si>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</si>
  <si>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</si>
  <si>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</si>
  <si>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</si>
  <si>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</si>
  <si>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</si>
  <si>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</si>
  <si>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</si>
  <si>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</si>
  <si>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</si>
  <si>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</si>
  <si>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</si>
  <si>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</si>
  <si>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</si>
  <si>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</si>
  <si>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</si>
  <si>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</si>
  <si>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</si>
  <si>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</si>
  <si>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</si>
  <si>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</si>
  <si>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</si>
  <si>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</si>
  <si>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</si>
  <si>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</si>
  <si>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</si>
  <si>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</si>
  <si>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</si>
  <si>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</si>
  <si>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</si>
  <si>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</si>
  <si>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</si>
  <si>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</si>
  <si>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</si>
  <si>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</si>
  <si>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</si>
  <si>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</si>
  <si>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</si>
  <si>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</si>
  <si>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</si>
  <si>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</si>
  <si>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</si>
  <si>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</si>
  <si>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</si>
  <si>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</si>
  <si>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</si>
  <si>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</si>
  <si>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</si>
  <si>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</si>
  <si>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</si>
  <si>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</si>
  <si>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</si>
  <si>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</si>
  <si>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</si>
  <si>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</si>
  <si>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</si>
  <si>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</si>
  <si>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</si>
  <si>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</si>
  <si>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</si>
  <si>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</si>
  <si>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</si>
  <si>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</si>
  <si>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</si>
  <si>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</si>
  <si>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</si>
  <si>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</si>
  <si>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</si>
  <si>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</si>
  <si>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</si>
  <si>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</si>
  <si>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</si>
  <si>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</si>
  <si>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</si>
  <si>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</si>
  <si>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</si>
  <si>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</si>
  <si>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</si>
  <si>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</si>
  <si>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</si>
  <si>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</si>
  <si>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</si>
  <si>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</si>
  <si>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</si>
  <si>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</si>
  <si>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</si>
  <si>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</si>
  <si>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</si>
  <si>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</si>
  <si>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</si>
  <si>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</si>
  <si>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</si>
  <si>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</si>
  <si>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</si>
  <si>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</si>
  <si>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</si>
  <si>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</si>
  <si>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</si>
  <si>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</si>
  <si>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</si>
  <si>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</si>
  <si>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</si>
  <si>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</si>
  <si>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</si>
  <si>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</si>
  <si>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</si>
  <si>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</si>
  <si>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</si>
  <si>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</si>
  <si>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</si>
  <si>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</si>
  <si>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</si>
  <si>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</si>
  <si>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</si>
  <si>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</si>
  <si>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</si>
  <si>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</si>
  <si>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</si>
  <si>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</si>
  <si>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</si>
  <si>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</si>
  <si>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</si>
  <si>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</si>
  <si>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</si>
  <si>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</si>
  <si>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</si>
  <si>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</si>
  <si>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</si>
  <si>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</si>
  <si>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</si>
  <si>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</si>
  <si>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</si>
  <si>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</si>
  <si>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</si>
  <si>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</si>
  <si>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</si>
  <si>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</si>
  <si>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</si>
  <si>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</si>
  <si>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</si>
  <si>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</si>
  <si>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</si>
  <si>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</si>
  <si>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</si>
  <si>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</si>
  <si>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</si>
  <si>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</si>
  <si>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</si>
  <si>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</si>
  <si>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</si>
  <si>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</si>
  <si>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</si>
  <si>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</si>
  <si>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</si>
  <si>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</si>
  <si>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</si>
  <si>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</si>
  <si>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</si>
  <si>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</si>
  <si>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</si>
  <si>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</si>
  <si>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</si>
  <si>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</si>
  <si>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</si>
  <si>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</si>
  <si>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</si>
  <si>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</si>
  <si>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</si>
  <si>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</si>
  <si>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</si>
  <si>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</si>
  <si>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</si>
  <si>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</si>
  <si>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</si>
  <si>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</si>
  <si>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</si>
  <si>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</si>
  <si>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</si>
  <si>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</si>
  <si>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</si>
  <si>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</si>
  <si>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</si>
  <si>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</si>
  <si>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</si>
  <si>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</si>
  <si>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</si>
  <si>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</si>
  <si>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</si>
  <si>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</si>
  <si>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</si>
  <si>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</si>
  <si>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</si>
  <si>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</si>
  <si>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</si>
  <si>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</si>
  <si>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</si>
  <si>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</si>
  <si>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</si>
  <si>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</si>
  <si>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</si>
  <si>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</si>
  <si>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</si>
  <si>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</si>
  <si>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</si>
  <si>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</si>
  <si>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</si>
  <si>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</si>
  <si>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</si>
  <si>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</si>
  <si>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</si>
  <si>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</si>
  <si>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</si>
  <si>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</si>
  <si>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</si>
  <si>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</si>
  <si>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</si>
  <si>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</si>
  <si>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</si>
  <si>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</si>
  <si>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</si>
  <si>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</si>
  <si>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</si>
  <si>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</si>
  <si>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</si>
  <si>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</si>
  <si>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</si>
  <si>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</si>
  <si>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</si>
  <si>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</si>
  <si>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</si>
  <si>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</si>
  <si>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</si>
  <si>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</si>
  <si>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</si>
  <si>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</si>
  <si>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</si>
  <si>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</si>
  <si>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</si>
  <si>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</si>
  <si>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</si>
  <si>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</si>
  <si>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</si>
  <si>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</si>
  <si>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</si>
  <si>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</si>
  <si>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</si>
  <si>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</si>
  <si>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</si>
  <si>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</si>
  <si>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</si>
  <si>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</si>
  <si>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</si>
  <si>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</si>
  <si>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</si>
  <si>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</si>
  <si>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</si>
  <si>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</si>
  <si>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</si>
  <si>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</si>
  <si>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</si>
  <si>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</si>
  <si>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</si>
  <si>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</si>
  <si>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</si>
  <si>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</si>
  <si>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</si>
  <si>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</si>
  <si>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</si>
  <si>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</si>
  <si>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</si>
  <si>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</si>
  <si>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</si>
  <si>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</si>
  <si>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</si>
  <si>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</si>
  <si>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</si>
  <si>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</si>
  <si>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</si>
  <si>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</si>
  <si>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</si>
  <si>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</si>
  <si>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</si>
  <si>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</si>
  <si>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</si>
  <si>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</si>
  <si>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</si>
  <si>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</si>
  <si>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</si>
  <si>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</si>
  <si>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</si>
  <si>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</si>
  <si>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</si>
  <si>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</si>
  <si>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</si>
  <si>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</si>
  <si>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</si>
  <si>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</si>
  <si>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</si>
  <si>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</si>
  <si>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</si>
  <si>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</si>
  <si>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</si>
  <si>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</si>
  <si>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</si>
  <si>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</si>
  <si>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</si>
  <si>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</si>
  <si>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</si>
  <si>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</si>
  <si>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</si>
  <si>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</si>
  <si>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</si>
  <si>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</si>
  <si>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</si>
  <si>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</si>
  <si>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</si>
  <si>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</si>
  <si>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</si>
  <si>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</si>
  <si>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</si>
  <si>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</si>
  <si>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</si>
  <si>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</si>
  <si>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</si>
  <si>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</si>
  <si>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</si>
  <si>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</si>
  <si>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</si>
  <si>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</si>
  <si>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</si>
  <si>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</si>
  <si>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</si>
  <si>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</si>
  <si>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</si>
  <si>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</si>
  <si>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</si>
  <si>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</si>
  <si>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</si>
  <si>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</si>
  <si>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</si>
  <si>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</si>
  <si>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</si>
  <si>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</si>
  <si>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</si>
  <si>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</si>
  <si>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</si>
  <si>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</si>
  <si>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</si>
  <si>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</si>
  <si>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</si>
  <si>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</si>
  <si>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</si>
  <si>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</si>
  <si>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</si>
  <si>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</si>
  <si>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</si>
  <si>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</si>
  <si>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</si>
  <si>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</si>
  <si>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</si>
  <si>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</si>
  <si>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</si>
  <si>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</si>
  <si>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</si>
  <si>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</si>
  <si>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</si>
  <si>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</si>
  <si>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</si>
  <si>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</si>
  <si>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</si>
  <si>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</si>
  <si>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</si>
  <si>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</si>
  <si>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</si>
  <si>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</si>
  <si>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</si>
  <si>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</si>
  <si>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</si>
  <si>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</si>
  <si>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</si>
  <si>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</si>
  <si>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</si>
  <si>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</si>
  <si>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</si>
  <si>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</si>
  <si>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</si>
  <si>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</si>
  <si>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</si>
  <si>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</si>
  <si>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</si>
  <si>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</si>
  <si>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</si>
  <si>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</si>
  <si>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</si>
  <si>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</si>
  <si>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</si>
  <si>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</si>
  <si>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</si>
  <si>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</si>
  <si>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</si>
  <si>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</si>
  <si>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</si>
  <si>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</si>
  <si>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</si>
  <si>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</si>
  <si>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</si>
  <si>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</si>
  <si>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</si>
  <si>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</si>
  <si>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</si>
  <si>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</si>
  <si>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</si>
  <si>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</si>
  <si>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</si>
  <si>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</si>
  <si>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</si>
  <si>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</si>
  <si>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</si>
  <si>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</si>
  <si>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</si>
  <si>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</si>
  <si>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</si>
  <si>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</si>
  <si>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</si>
  <si>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</si>
  <si>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</si>
  <si>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</si>
  <si>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</si>
  <si>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</si>
  <si>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</si>
  <si>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</si>
  <si>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</si>
  <si>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</si>
  <si>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</si>
  <si>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</si>
  <si>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</si>
  <si>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</si>
  <si>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</si>
  <si>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</si>
  <si>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</si>
  <si>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</si>
  <si>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</si>
  <si>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</si>
  <si>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</si>
  <si>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</si>
  <si>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</si>
  <si>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</si>
  <si>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</si>
  <si>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</si>
  <si>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</si>
  <si>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</si>
  <si>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</si>
  <si>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</si>
  <si>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</si>
  <si>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</si>
  <si>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</si>
  <si>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</si>
  <si>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</si>
  <si>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</si>
  <si>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</si>
  <si>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</si>
  <si>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</si>
  <si>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</si>
  <si>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</si>
  <si>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</si>
  <si>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</si>
  <si>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</si>
  <si>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</si>
  <si>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</si>
  <si>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</si>
  <si>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</si>
  <si>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</si>
  <si>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</si>
  <si>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</si>
  <si>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</si>
  <si>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</si>
  <si>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</si>
  <si>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</si>
  <si>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</si>
  <si>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</si>
  <si>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</si>
  <si>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</si>
  <si>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</si>
  <si>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</si>
  <si>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</si>
  <si>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</si>
  <si>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</si>
  <si>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</si>
  <si>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</si>
  <si>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</si>
  <si>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</si>
  <si>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</si>
  <si>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</si>
  <si>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</si>
  <si>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</si>
  <si>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</si>
  <si>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</si>
  <si>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</si>
  <si>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</si>
  <si>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</si>
  <si>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</si>
  <si>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</si>
  <si>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</si>
  <si>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</si>
  <si>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</si>
  <si>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</si>
  <si>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</si>
  <si>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</si>
  <si>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</si>
  <si>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</si>
  <si>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</si>
  <si>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</si>
  <si>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</si>
  <si>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</si>
  <si>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</si>
  <si>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</si>
  <si>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</si>
  <si>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</si>
  <si>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</si>
  <si>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</si>
  <si>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</si>
  <si>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</si>
  <si>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</si>
  <si>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</si>
  <si>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</si>
  <si>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</si>
  <si>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</si>
  <si>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</si>
  <si>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</si>
  <si>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</si>
  <si>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</si>
  <si>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</si>
  <si>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</si>
  <si>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</si>
  <si>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</si>
  <si>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</si>
  <si>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</si>
  <si>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</si>
  <si>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</si>
  <si>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</si>
  <si>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</si>
  <si>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</si>
  <si>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</si>
  <si>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</si>
  <si>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</si>
  <si>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</si>
  <si>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</si>
  <si>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</si>
  <si>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</si>
  <si>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</si>
  <si>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</si>
  <si>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</si>
  <si>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</si>
  <si>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</si>
  <si>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</si>
  <si>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</si>
  <si>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</si>
  <si>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</si>
  <si>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</si>
  <si>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</si>
  <si>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</si>
  <si>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</si>
  <si>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</si>
  <si>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</si>
  <si>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</si>
  <si>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</si>
  <si>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</si>
  <si>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</si>
  <si>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</si>
  <si>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</si>
  <si>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</si>
  <si>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</si>
  <si>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</si>
  <si>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</si>
  <si>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</si>
  <si>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</si>
  <si>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</si>
  <si>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</si>
  <si>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</si>
  <si>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</si>
  <si>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</si>
  <si>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</si>
  <si>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</si>
  <si>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</si>
  <si>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</si>
  <si>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</si>
  <si>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</si>
  <si>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</si>
  <si>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</si>
  <si>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</si>
  <si>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</si>
  <si>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</si>
  <si>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</si>
  <si>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</si>
  <si>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</si>
  <si>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</si>
  <si>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</si>
  <si>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</si>
  <si>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</si>
  <si>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</si>
  <si>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</si>
  <si>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</si>
  <si>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</si>
  <si>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</si>
  <si>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</si>
  <si>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</si>
  <si>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</si>
  <si>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</si>
  <si>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</si>
  <si>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</si>
  <si>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</si>
  <si>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</si>
  <si>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</si>
  <si>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</si>
  <si>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</si>
  <si>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</si>
  <si>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</si>
  <si>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</si>
  <si>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</si>
  <si>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</si>
  <si>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</si>
  <si>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</si>
  <si>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</si>
  <si>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</si>
  <si>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</si>
  <si>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</si>
  <si>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</si>
  <si>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</si>
  <si>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</si>
  <si>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</si>
  <si>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</si>
  <si>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</si>
  <si>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</si>
  <si>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</si>
  <si>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</si>
  <si>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</si>
  <si>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</si>
  <si>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</si>
  <si>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</si>
  <si>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</si>
  <si>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</si>
  <si>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</si>
  <si>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</si>
  <si>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</si>
  <si>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</si>
  <si>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</si>
  <si>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</si>
  <si>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</si>
  <si>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</si>
  <si>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</si>
  <si>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</si>
  <si>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</si>
  <si>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</si>
  <si>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</si>
  <si>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</si>
  <si>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</si>
  <si>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</si>
  <si>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</si>
  <si>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</si>
  <si>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</si>
  <si>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</si>
  <si>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</si>
  <si>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</si>
  <si>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</si>
  <si>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</si>
  <si>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</si>
  <si>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</si>
  <si>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</si>
  <si>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</si>
  <si>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</si>
  <si>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</si>
  <si>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</si>
  <si>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</si>
  <si>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</si>
  <si>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</si>
  <si>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</si>
  <si>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</si>
  <si>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</si>
  <si>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</si>
  <si>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</si>
  <si>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</si>
  <si>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</si>
  <si>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</si>
  <si>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</si>
  <si>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</si>
  <si>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</si>
  <si>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</si>
  <si>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</si>
  <si>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</si>
  <si>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</si>
  <si>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</si>
  <si>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</si>
  <si>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</si>
  <si>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</si>
  <si>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</si>
  <si>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</si>
  <si>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</si>
  <si>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</si>
  <si>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</si>
  <si>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</si>
  <si>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</si>
  <si>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</si>
  <si>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</si>
  <si>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</si>
  <si>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</si>
  <si>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</si>
  <si>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</si>
  <si>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</si>
  <si>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</si>
  <si>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</si>
  <si>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</si>
  <si>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</si>
  <si>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</si>
  <si>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</si>
  <si>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</si>
  <si>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</si>
  <si>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</si>
  <si>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</si>
  <si>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</si>
  <si>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</si>
  <si>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</si>
  <si>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</si>
  <si>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</si>
  <si>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</si>
  <si>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</si>
  <si>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</si>
  <si>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</si>
  <si>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</si>
  <si>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</si>
  <si>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</si>
  <si>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</si>
  <si>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</si>
  <si>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</si>
  <si>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</si>
  <si>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</si>
  <si>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</si>
  <si>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</si>
  <si>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</si>
  <si>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</si>
  <si>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</si>
  <si>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</si>
  <si>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</si>
  <si>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</si>
  <si>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</si>
  <si>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</si>
  <si>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</si>
  <si>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</si>
  <si>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</si>
  <si>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</si>
  <si>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</si>
  <si>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</si>
  <si>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</si>
  <si>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</si>
  <si>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</si>
  <si>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</si>
  <si>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</si>
  <si>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</si>
  <si>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</si>
  <si>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</si>
  <si>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</si>
  <si>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</si>
  <si>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</si>
  <si>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</si>
  <si>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</si>
  <si>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</si>
  <si>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</si>
  <si>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</si>
  <si>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</si>
  <si>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</si>
  <si>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</si>
  <si>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</si>
  <si>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</si>
  <si>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</si>
  <si>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</si>
  <si>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</si>
  <si>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</si>
  <si>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</si>
  <si>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</si>
  <si>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</si>
  <si>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</si>
  <si>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</si>
  <si>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</si>
  <si>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</si>
  <si>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</si>
  <si>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</si>
  <si>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</si>
  <si>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</si>
  <si>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</si>
  <si>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</si>
  <si>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</si>
  <si>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</si>
  <si>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</si>
  <si>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</si>
  <si>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</si>
  <si>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</si>
  <si>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</si>
  <si>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</si>
  <si>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</si>
  <si>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</si>
  <si>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</si>
  <si>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</si>
  <si>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</si>
  <si>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</si>
  <si>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</si>
  <si>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</si>
  <si>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</si>
  <si>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</si>
  <si>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</si>
  <si>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</si>
  <si>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</si>
  <si>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</si>
  <si>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</si>
  <si>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</si>
  <si>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</si>
  <si>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</si>
  <si>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</si>
  <si>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</si>
  <si>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</si>
  <si>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</si>
  <si>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</si>
  <si>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</si>
  <si>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</si>
  <si>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</si>
  <si>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</si>
  <si>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</si>
  <si>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</si>
  <si>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</si>
  <si>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</si>
  <si>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</si>
  <si>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</si>
  <si>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</si>
  <si>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</si>
  <si>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</si>
  <si>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</si>
  <si>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</si>
  <si>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</si>
  <si>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</si>
  <si>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</si>
  <si>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</si>
  <si>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</si>
  <si>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</si>
  <si>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</si>
  <si>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</si>
  <si>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</si>
  <si>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</si>
  <si>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</si>
  <si>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</si>
  <si>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</si>
  <si>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</si>
  <si>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</si>
  <si>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</si>
  <si>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</si>
  <si>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</si>
  <si>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</si>
  <si>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</si>
  <si>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</si>
  <si>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</si>
  <si>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</si>
  <si>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</si>
  <si>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</si>
  <si>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</si>
  <si>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</si>
  <si>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</si>
  <si>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</si>
  <si>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</si>
  <si>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</si>
  <si>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</si>
  <si>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</si>
  <si>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</si>
  <si>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</si>
  <si>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</si>
  <si>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</si>
  <si>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</si>
  <si>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</si>
  <si>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</si>
  <si>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</si>
  <si>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</si>
  <si>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</si>
  <si>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</si>
  <si>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</si>
  <si>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</si>
  <si>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</si>
  <si>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</si>
  <si>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</si>
  <si>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</si>
  <si>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</si>
  <si>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</si>
  <si>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</si>
  <si>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</si>
  <si>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</si>
  <si>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</si>
  <si>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</si>
  <si>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</si>
  <si>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</si>
  <si>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</si>
  <si>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</si>
  <si>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</si>
  <si>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</si>
  <si>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</si>
  <si>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</si>
  <si>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</si>
  <si>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</si>
  <si>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</si>
  <si>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</si>
  <si>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</si>
  <si>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</si>
  <si>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</si>
  <si>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</si>
  <si>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</si>
  <si>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</si>
  <si>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</si>
  <si>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</si>
  <si>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</si>
  <si>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</si>
  <si>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</si>
  <si>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</si>
  <si>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</si>
  <si>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</si>
  <si>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</si>
  <si>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</si>
  <si>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</si>
  <si>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</si>
  <si>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</si>
  <si>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</si>
  <si>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</si>
  <si>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</si>
  <si>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</si>
  <si>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</si>
  <si>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</si>
  <si>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</si>
  <si>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</si>
  <si>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</si>
  <si>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</si>
  <si>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</si>
  <si>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</si>
  <si>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</si>
  <si>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</si>
  <si>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</si>
  <si>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</si>
  <si>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</si>
  <si>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</si>
  <si>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</si>
  <si>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</si>
  <si>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</si>
  <si>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</si>
  <si>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</si>
  <si>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</si>
  <si>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</si>
  <si>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</si>
  <si>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</si>
  <si>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</si>
  <si>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</si>
  <si>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</si>
  <si>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</si>
  <si>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</si>
  <si>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</si>
  <si>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</si>
  <si>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</si>
  <si>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</si>
  <si>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</si>
  <si>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</si>
  <si>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</si>
  <si>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</si>
  <si>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</si>
  <si>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</si>
  <si>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</si>
  <si>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</si>
  <si>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</si>
  <si>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</si>
  <si>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</si>
  <si>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</si>
  <si>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</si>
  <si>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</si>
  <si>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</si>
  <si>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</si>
  <si>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</si>
  <si>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</si>
  <si>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</si>
  <si>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</si>
  <si>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</si>
  <si>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</si>
  <si>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</si>
  <si>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</si>
  <si>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</si>
  <si>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</si>
  <si>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</si>
  <si>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</si>
  <si>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</si>
  <si>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</si>
  <si>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</si>
  <si>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</si>
  <si>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</si>
  <si>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</si>
  <si>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</si>
  <si>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</si>
  <si>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</si>
  <si>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</si>
  <si>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</si>
  <si>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</si>
  <si>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</si>
  <si>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</si>
  <si>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</si>
  <si>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</si>
  <si>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</si>
  <si>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</si>
  <si>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</si>
  <si>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</si>
  <si>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</si>
  <si>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</si>
  <si>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</si>
  <si>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</si>
  <si>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</si>
  <si>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</si>
  <si>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</si>
  <si>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</si>
  <si>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</si>
  <si>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</si>
  <si>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</si>
  <si>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</si>
  <si>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</si>
  <si>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</si>
  <si>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</si>
  <si>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</si>
  <si>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</si>
  <si>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</si>
  <si>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</si>
  <si>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</si>
  <si>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</si>
  <si>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</si>
  <si>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</si>
  <si>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</si>
  <si>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</si>
  <si>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</si>
  <si>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</si>
  <si>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</si>
  <si>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</si>
  <si>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</si>
  <si>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</si>
  <si>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</si>
  <si>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</si>
  <si>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</si>
  <si>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</si>
  <si>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</si>
  <si>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</si>
  <si>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</si>
  <si>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</si>
  <si>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</si>
  <si>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</si>
  <si>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</si>
  <si>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</si>
  <si>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</si>
  <si>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</si>
  <si>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</si>
  <si>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</si>
  <si>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</si>
  <si>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</si>
  <si>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</si>
  <si>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</si>
  <si>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</si>
  <si>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</si>
  <si>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</si>
  <si>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</si>
  <si>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</si>
  <si>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</si>
  <si>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</si>
  <si>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</si>
  <si>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</si>
  <si>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</si>
  <si>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</si>
  <si>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</si>
  <si>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</si>
  <si>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</si>
  <si>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</si>
  <si>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</si>
  <si>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</si>
  <si>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</si>
  <si>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</si>
  <si>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</si>
  <si>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</si>
  <si>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</si>
  <si>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</si>
  <si>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</si>
  <si>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</si>
  <si>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</si>
  <si>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</si>
  <si>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</si>
  <si>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</si>
  <si>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</si>
  <si>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</si>
  <si>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</si>
  <si>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</si>
  <si>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</si>
  <si>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</si>
  <si>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</si>
  <si>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</si>
  <si>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</si>
  <si>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</si>
  <si>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</si>
  <si>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</si>
  <si>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</si>
  <si>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</si>
  <si>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</si>
  <si>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</si>
  <si>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</si>
  <si>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</si>
  <si>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</si>
  <si>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</si>
  <si>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</si>
  <si>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</si>
  <si>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</si>
  <si>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</si>
  <si>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</si>
  <si>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</si>
  <si>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</si>
  <si>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</si>
  <si>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</si>
  <si>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</si>
  <si>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</si>
  <si>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</si>
  <si>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</si>
  <si>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</si>
  <si>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</si>
  <si>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</si>
  <si>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</si>
  <si>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</si>
  <si>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</si>
  <si>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</si>
  <si>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</si>
  <si>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</si>
  <si>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</si>
  <si>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</si>
  <si>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</si>
  <si>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</si>
  <si>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</si>
  <si>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</si>
  <si>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</si>
  <si>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</si>
  <si>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</si>
  <si>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</si>
  <si>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</si>
  <si>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</si>
  <si>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</si>
  <si>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</si>
  <si>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</si>
  <si>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</si>
  <si>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</si>
  <si>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</si>
  <si>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</si>
  <si>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</si>
  <si>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</si>
  <si>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</si>
  <si>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</si>
  <si>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</si>
  <si>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</si>
  <si>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</si>
  <si>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</si>
  <si>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</si>
  <si>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</si>
  <si>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</si>
  <si>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</si>
  <si>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</si>
  <si>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</si>
  <si>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</si>
  <si>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</si>
  <si>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</si>
  <si>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</si>
  <si>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</si>
  <si>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</si>
  <si>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</si>
  <si>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</si>
  <si>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</si>
  <si>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</si>
  <si>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</si>
  <si>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</si>
  <si>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</si>
  <si>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</si>
  <si>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</si>
  <si>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</si>
  <si>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</si>
  <si>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</si>
  <si>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</si>
  <si>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</si>
  <si>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</si>
  <si>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</si>
  <si>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</si>
  <si>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</si>
  <si>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</si>
  <si>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</si>
  <si>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</si>
  <si>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</si>
  <si>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</si>
  <si>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</si>
  <si>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</si>
  <si>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</si>
  <si>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</si>
  <si>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</si>
  <si>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</si>
  <si>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</si>
  <si>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</si>
  <si>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</si>
  <si>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</si>
  <si>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</si>
  <si>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</si>
  <si>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</si>
  <si>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</si>
  <si>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</si>
  <si>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</si>
  <si>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</si>
  <si>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</si>
  <si>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</si>
  <si>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</si>
  <si>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</si>
  <si>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</si>
  <si>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</si>
  <si>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</si>
  <si>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</si>
  <si>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</si>
  <si>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</si>
  <si>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</si>
  <si>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</si>
  <si>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</si>
  <si>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</si>
  <si>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</si>
  <si>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</si>
  <si>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</si>
  <si>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</si>
  <si>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</si>
  <si>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</si>
  <si>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</si>
  <si>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</si>
  <si>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</si>
  <si>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</si>
  <si>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</si>
  <si>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</si>
  <si>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</si>
  <si>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</si>
  <si>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</si>
  <si>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</si>
  <si>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</si>
  <si>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</si>
  <si>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</si>
  <si>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</si>
  <si>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</si>
  <si>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</si>
  <si>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</si>
  <si>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</si>
  <si>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</si>
  <si>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</si>
  <si>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</si>
  <si>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</si>
  <si>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</si>
  <si>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</si>
  <si>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</si>
  <si>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</si>
  <si>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</si>
  <si>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</si>
  <si>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</si>
  <si>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</si>
  <si>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</si>
  <si>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</si>
  <si>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</si>
  <si>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</si>
  <si>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</si>
  <si>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</si>
  <si>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</si>
  <si>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</si>
  <si>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</si>
  <si>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</si>
  <si>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</si>
  <si>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</si>
  <si>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</si>
  <si>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</si>
  <si>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</si>
  <si>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</si>
  <si>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</si>
  <si>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</si>
  <si>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</si>
  <si>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</si>
  <si>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</si>
  <si>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</si>
  <si>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</si>
  <si>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</si>
  <si>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</si>
  <si>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</si>
  <si>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</si>
  <si>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</si>
  <si>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</si>
  <si>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</si>
  <si>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</si>
  <si>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</si>
  <si>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</si>
  <si>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</si>
  <si>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</si>
  <si>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</si>
  <si>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</si>
  <si>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</si>
  <si>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</si>
  <si>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</si>
  <si>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</si>
  <si>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</si>
  <si>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</si>
  <si>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</si>
  <si>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</si>
  <si>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</si>
  <si>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</si>
  <si>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</si>
  <si>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</si>
  <si>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</si>
  <si>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</si>
  <si>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</si>
  <si>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</si>
  <si>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</si>
  <si>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</si>
  <si>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</si>
  <si>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</si>
  <si>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</si>
  <si>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</si>
  <si>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</si>
  <si>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</si>
  <si>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</si>
  <si>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</si>
  <si>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</si>
  <si>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</si>
  <si>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</si>
  <si>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</si>
  <si>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</si>
  <si>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</si>
  <si>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</si>
  <si>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</si>
  <si>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</si>
  <si>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</si>
  <si>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</si>
  <si>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</si>
  <si>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</si>
  <si>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</si>
  <si>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</si>
  <si>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</si>
  <si>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</si>
  <si>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</si>
  <si>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</si>
  <si>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</si>
  <si>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</si>
  <si>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</si>
  <si>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</si>
  <si>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</si>
  <si>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</si>
  <si>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</si>
  <si>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</si>
  <si>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</si>
  <si>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</si>
  <si>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</si>
  <si>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</si>
  <si>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</si>
  <si>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</si>
  <si>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</si>
  <si>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</si>
  <si>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</si>
  <si>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</si>
  <si>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</si>
  <si>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</si>
  <si>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</si>
  <si>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</si>
  <si>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</si>
  <si>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</si>
  <si>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</si>
  <si>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</si>
  <si>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</si>
  <si>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</si>
  <si>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</si>
  <si>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</si>
  <si>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</si>
  <si>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</si>
  <si>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</si>
  <si>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</si>
  <si>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</si>
  <si>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</si>
  <si>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</si>
  <si>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</si>
  <si>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</si>
  <si>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</si>
  <si>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</si>
  <si>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</si>
  <si>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</si>
  <si>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</si>
  <si>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</si>
  <si>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</si>
  <si>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</si>
  <si>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</si>
  <si>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</si>
  <si>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</si>
  <si>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</si>
  <si>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</si>
  <si>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</si>
  <si>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</si>
  <si>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</si>
  <si>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</si>
  <si>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</si>
  <si>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</si>
  <si>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</si>
  <si>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</si>
  <si>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</si>
  <si>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</si>
  <si>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</si>
  <si>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</si>
  <si>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</si>
  <si>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</si>
  <si>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</si>
  <si>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</si>
  <si>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</si>
  <si>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</si>
  <si>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</si>
  <si>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</si>
  <si>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</si>
  <si>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</si>
  <si>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</si>
  <si>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</si>
  <si>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</si>
  <si>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</si>
  <si>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</si>
  <si>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</si>
  <si>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</si>
  <si>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</si>
  <si>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</si>
  <si>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</si>
  <si>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</si>
  <si>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</si>
  <si>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</si>
  <si>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</si>
  <si>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</si>
  <si>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</si>
  <si>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</si>
  <si>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</si>
  <si>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</si>
  <si>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</si>
  <si>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</si>
  <si>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</si>
  <si>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</si>
  <si>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</si>
  <si>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</si>
  <si>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</si>
  <si>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</si>
  <si>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</si>
  <si>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</si>
  <si>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</si>
  <si>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</si>
  <si>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</si>
  <si>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</si>
  <si>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</si>
  <si>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</si>
  <si>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</si>
  <si>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</si>
  <si>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</si>
  <si>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</si>
  <si>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</si>
  <si>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</si>
  <si>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</si>
  <si>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</si>
  <si>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</si>
  <si>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</si>
  <si>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</si>
  <si>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</si>
  <si>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</si>
  <si>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</si>
  <si>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</si>
  <si>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</si>
  <si>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</si>
  <si>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</si>
  <si>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</si>
  <si>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</si>
  <si>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</si>
  <si>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</si>
  <si>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</si>
  <si>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</si>
  <si>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</si>
  <si>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</si>
  <si>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</si>
  <si>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</si>
  <si>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</si>
  <si>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</si>
  <si>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</si>
  <si>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</si>
  <si>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</si>
  <si>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</si>
  <si>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</si>
  <si>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</si>
  <si>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</si>
  <si>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</si>
  <si>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</si>
  <si>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</si>
  <si>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</si>
  <si>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</si>
  <si>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</si>
  <si>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</si>
  <si>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</si>
  <si>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</si>
  <si>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</si>
  <si>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</si>
  <si>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</si>
  <si>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</si>
  <si>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</si>
  <si>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</si>
  <si>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</si>
  <si>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</si>
  <si>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</si>
  <si>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</si>
  <si>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</si>
  <si>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</si>
  <si>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</si>
  <si>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</si>
  <si>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</si>
  <si>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</si>
  <si>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</si>
  <si>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</si>
  <si>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</si>
  <si>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</si>
  <si>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</si>
  <si>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</si>
  <si>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</si>
  <si>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</si>
  <si>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</si>
  <si>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</si>
  <si>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</si>
  <si>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</si>
  <si>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</si>
  <si>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</si>
  <si>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</si>
  <si>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</si>
  <si>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</si>
  <si>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</si>
  <si>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</si>
  <si>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</si>
  <si>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</si>
  <si>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</si>
  <si>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</si>
  <si>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</si>
  <si>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</si>
  <si>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</si>
  <si>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</si>
  <si>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</si>
  <si>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</si>
  <si>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</si>
  <si>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</si>
  <si>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</si>
  <si>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</si>
  <si>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</si>
  <si>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</si>
  <si>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</si>
  <si>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</si>
  <si>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</si>
  <si>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</si>
  <si>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</si>
  <si>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</si>
  <si>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</si>
  <si>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</si>
  <si>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</si>
  <si>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</si>
  <si>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</si>
  <si>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</si>
  <si>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</si>
  <si>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</si>
  <si>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</si>
  <si>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</si>
  <si>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</si>
  <si>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</si>
  <si>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</si>
  <si>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</si>
  <si>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</si>
  <si>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</si>
  <si>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</si>
  <si>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</si>
  <si>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</si>
  <si>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</si>
  <si>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</si>
  <si>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</si>
  <si>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</si>
  <si>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</si>
  <si>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</si>
  <si>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</si>
  <si>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</si>
  <si>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</si>
  <si>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</si>
  <si>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</si>
  <si>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</si>
  <si>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</si>
  <si>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</si>
  <si>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</si>
  <si>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</si>
  <si>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</si>
  <si>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</si>
  <si>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</si>
  <si>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</si>
  <si>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</si>
  <si>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</si>
  <si>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</si>
  <si>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</si>
  <si>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</si>
  <si>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</si>
  <si>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</si>
  <si>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</si>
  <si>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</si>
  <si>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</si>
  <si>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</si>
  <si>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</si>
  <si>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</si>
  <si>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</si>
  <si>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</si>
  <si>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</si>
  <si>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</si>
  <si>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</si>
  <si>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</si>
  <si>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</si>
  <si>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</si>
  <si>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</si>
  <si>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</si>
  <si>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</si>
  <si>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</si>
  <si>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</si>
  <si>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</si>
  <si>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</si>
  <si>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</si>
  <si>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</si>
  <si>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</si>
  <si>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</si>
  <si>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</si>
  <si>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</si>
  <si>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</si>
  <si>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</si>
  <si>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</si>
  <si>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</si>
  <si>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</si>
  <si>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</si>
  <si>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</si>
  <si>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</si>
  <si>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</si>
  <si>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</si>
  <si>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</si>
  <si>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</si>
  <si>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</si>
  <si>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</si>
  <si>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</si>
  <si>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</si>
  <si>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</si>
  <si>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</si>
  <si>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</si>
  <si>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</si>
  <si>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</si>
  <si>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</si>
  <si>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</si>
  <si>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</si>
  <si>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</si>
  <si>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</si>
  <si>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</si>
  <si>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</si>
  <si>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</si>
  <si>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</si>
  <si>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</si>
  <si>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</si>
  <si>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</si>
  <si>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</si>
  <si>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</si>
  <si>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</si>
  <si>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</si>
  <si>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</si>
  <si>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</si>
  <si>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</si>
  <si>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</si>
  <si>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</si>
  <si>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</si>
  <si>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</si>
  <si>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</si>
  <si>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</si>
  <si>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</si>
  <si>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</si>
  <si>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</si>
  <si>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</si>
  <si>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</si>
  <si>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</si>
  <si>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</si>
  <si>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</si>
  <si>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</si>
  <si>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</si>
  <si>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</si>
  <si>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</si>
  <si>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</si>
  <si>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</si>
  <si>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</si>
  <si>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</si>
  <si>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</si>
  <si>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</si>
  <si>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</si>
  <si>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</si>
  <si>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</si>
  <si>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</si>
  <si>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</si>
  <si>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</si>
  <si>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</si>
  <si>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</si>
  <si>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</si>
  <si>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</si>
  <si>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</si>
  <si>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</si>
  <si>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</si>
  <si>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</si>
  <si>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</si>
  <si>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</si>
  <si>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</si>
  <si>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</si>
  <si>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</si>
  <si>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</si>
  <si>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</si>
  <si>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</si>
  <si>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</si>
  <si>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</si>
  <si>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</si>
  <si>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</si>
  <si>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</si>
  <si>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</si>
  <si>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</si>
  <si>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</si>
  <si>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</si>
  <si>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</si>
  <si>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</si>
  <si>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</si>
  <si>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</si>
  <si>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</si>
  <si>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</si>
  <si>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</si>
  <si>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</si>
  <si>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</si>
  <si>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</si>
  <si>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</si>
  <si>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</si>
  <si>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</si>
  <si>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</si>
  <si>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</si>
  <si>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</si>
  <si>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</si>
  <si>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</si>
  <si>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</si>
  <si>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</si>
  <si>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</si>
  <si>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</si>
  <si>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</si>
  <si>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</si>
  <si>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</si>
  <si>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</si>
  <si>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</si>
  <si>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</si>
  <si>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</si>
  <si>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</si>
  <si>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</si>
  <si>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</si>
  <si>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</si>
  <si>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</si>
  <si>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</si>
  <si>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</si>
  <si>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</si>
  <si>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</si>
  <si>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</si>
  <si>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</si>
  <si>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</si>
  <si>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</si>
  <si>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</si>
  <si>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</si>
  <si>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</si>
  <si>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</si>
  <si>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</si>
  <si>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</si>
  <si>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</si>
  <si>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</si>
  <si>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</si>
  <si>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</si>
  <si>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</si>
  <si>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</si>
  <si>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</si>
  <si>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</si>
  <si>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</si>
  <si>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</si>
  <si>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</si>
  <si>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</si>
  <si>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</si>
  <si>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</si>
  <si>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</si>
  <si>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</si>
  <si>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</si>
  <si>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</si>
  <si>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</si>
  <si>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</si>
  <si>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</si>
  <si>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</si>
  <si>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</si>
  <si>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</si>
  <si>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</si>
  <si>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</si>
  <si>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</si>
  <si>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</si>
  <si>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</si>
  <si>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</si>
  <si>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</si>
  <si>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</si>
  <si>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</si>
  <si>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</si>
  <si>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</si>
  <si>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</si>
  <si>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</si>
  <si>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</si>
  <si>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</si>
  <si>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</si>
  <si>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</si>
  <si>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</si>
  <si>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</si>
  <si>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</si>
  <si>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</si>
  <si>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</si>
  <si>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</si>
  <si>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</si>
  <si>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</si>
  <si>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</si>
  <si>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</si>
  <si>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</si>
  <si>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</si>
  <si>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</si>
  <si>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</si>
  <si>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</si>
  <si>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</si>
  <si>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</si>
  <si>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</si>
  <si>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</si>
  <si>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</si>
  <si>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</si>
  <si>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</si>
  <si>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</si>
  <si>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</si>
  <si>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</si>
  <si>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</si>
  <si>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</si>
  <si>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</si>
  <si>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</si>
  <si>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</si>
  <si>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</si>
  <si>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</si>
  <si>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</si>
  <si>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</si>
  <si>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</si>
  <si>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</si>
  <si>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</si>
  <si>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</si>
  <si>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</si>
  <si>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</si>
  <si>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</si>
  <si>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</si>
  <si>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</si>
  <si>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</si>
  <si>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</si>
  <si>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</si>
  <si>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</si>
  <si>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</si>
  <si>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</si>
  <si>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</si>
  <si>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</si>
  <si>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</si>
  <si>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</si>
  <si>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</si>
  <si>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</si>
  <si>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</si>
  <si>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</si>
  <si>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</si>
  <si>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</si>
  <si>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</si>
  <si>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</si>
  <si>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</si>
  <si>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</si>
  <si>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</si>
  <si>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</si>
  <si>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</si>
  <si>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</si>
  <si>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</si>
  <si>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</si>
  <si>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</si>
  <si>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</si>
  <si>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</si>
  <si>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</si>
  <si>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</si>
  <si>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</si>
  <si>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</si>
  <si>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</si>
  <si>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</si>
  <si>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</si>
  <si>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</si>
  <si>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</si>
  <si>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</si>
  <si>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</si>
  <si>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</si>
  <si>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</si>
  <si>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</si>
  <si>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</si>
  <si>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</si>
  <si>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</si>
  <si>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</si>
  <si>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</si>
  <si>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</si>
  <si>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</si>
  <si>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</si>
  <si>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</si>
  <si>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</si>
  <si>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</si>
  <si>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</si>
  <si>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</si>
  <si>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</si>
  <si>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</si>
  <si>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</si>
  <si>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</si>
  <si>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</si>
  <si>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</si>
  <si>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</si>
  <si>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</si>
  <si>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</si>
  <si>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</si>
  <si>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</si>
  <si>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</si>
  <si>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</si>
  <si>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</si>
  <si>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</si>
  <si>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</si>
  <si>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</si>
  <si>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</si>
  <si>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</si>
  <si>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</si>
  <si>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</si>
  <si>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</si>
  <si>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</si>
  <si>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</si>
  <si>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</si>
  <si>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</si>
  <si>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</si>
  <si>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</si>
  <si>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</si>
  <si>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</si>
  <si>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</si>
  <si>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</si>
  <si>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</si>
  <si>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</si>
  <si>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</si>
  <si>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</si>
  <si>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</si>
  <si>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</si>
  <si>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</si>
  <si>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</si>
  <si>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</si>
  <si>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</si>
  <si>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</si>
  <si>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</si>
  <si>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</si>
  <si>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</si>
  <si>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</si>
  <si>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</si>
  <si>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</si>
  <si>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</si>
  <si>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</si>
  <si>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</si>
  <si>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</si>
  <si>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</si>
  <si>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</si>
  <si>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</si>
  <si>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</si>
  <si>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</si>
  <si>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</si>
  <si>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</si>
  <si>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</si>
  <si>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</si>
  <si>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</si>
  <si>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</si>
  <si>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</si>
  <si>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</si>
  <si>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</si>
  <si>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</si>
  <si>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</si>
  <si>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</si>
  <si>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</si>
  <si>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</si>
  <si>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</si>
  <si>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</si>
  <si>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</si>
  <si>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</si>
  <si>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</si>
  <si>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</si>
  <si>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</si>
  <si>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</si>
  <si>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</si>
  <si>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</si>
  <si>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</si>
  <si>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</si>
  <si>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</si>
  <si>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</si>
  <si>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</si>
  <si>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</si>
  <si>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</si>
  <si>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</si>
  <si>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</si>
  <si>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</si>
  <si>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</si>
  <si>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</si>
  <si>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</si>
  <si>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</si>
  <si>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</si>
  <si>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</si>
  <si>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</si>
  <si>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</si>
  <si>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</si>
  <si>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</si>
  <si>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</si>
  <si>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</si>
  <si>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</si>
  <si>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</si>
  <si>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</si>
  <si>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</si>
  <si>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</si>
  <si>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</si>
  <si>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</si>
  <si>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</si>
  <si>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</si>
  <si>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</si>
  <si>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</si>
  <si>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</si>
  <si>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</si>
  <si>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</si>
  <si>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</si>
  <si>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</si>
  <si>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</si>
  <si>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</si>
  <si>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</si>
  <si>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</si>
  <si>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</si>
  <si>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</si>
  <si>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</si>
  <si>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</si>
  <si>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</si>
  <si>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</si>
  <si>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</si>
  <si>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</si>
  <si>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</si>
  <si>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</si>
  <si>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</si>
  <si>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</si>
  <si>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</si>
  <si>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</si>
  <si>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</si>
  <si>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</si>
  <si>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</si>
  <si>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</si>
  <si>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</si>
  <si>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</si>
  <si>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</si>
  <si>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</si>
  <si>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</si>
  <si>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</si>
  <si>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</si>
  <si>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</si>
  <si>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</si>
  <si>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</si>
  <si>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</si>
  <si>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</si>
  <si>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</si>
  <si>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</si>
  <si>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</si>
  <si>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</si>
  <si>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</si>
  <si>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</si>
  <si>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</si>
  <si>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</si>
  <si>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</si>
  <si>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</si>
  <si>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</si>
  <si>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</si>
  <si>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</si>
  <si>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</si>
  <si>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</si>
  <si>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</si>
  <si>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</si>
  <si>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</si>
  <si>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</si>
  <si>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</si>
  <si>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</si>
  <si>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</si>
  <si>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</si>
  <si>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</si>
  <si>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</si>
  <si>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</si>
  <si>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</si>
  <si>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</si>
  <si>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</si>
  <si>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</si>
  <si>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</si>
  <si>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</si>
  <si>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</si>
  <si>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</si>
  <si>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</si>
  <si>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</si>
  <si>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</si>
  <si>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</si>
  <si>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</si>
  <si>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</si>
  <si>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</si>
  <si>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</si>
  <si>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</si>
  <si>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</si>
  <si>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</si>
  <si>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</si>
  <si>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</si>
  <si>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</si>
  <si>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</si>
  <si>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</si>
  <si>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</si>
  <si>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</si>
  <si>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</si>
  <si>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</si>
  <si>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</si>
  <si>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</si>
  <si>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</si>
  <si>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</si>
  <si>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</si>
  <si>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</si>
  <si>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</si>
  <si>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</si>
  <si>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</si>
  <si>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</si>
  <si>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</si>
  <si>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</si>
  <si>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</si>
  <si>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</si>
  <si>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</si>
  <si>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</si>
  <si>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</si>
  <si>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</si>
  <si>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</si>
  <si>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</si>
  <si>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</si>
  <si>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</si>
  <si>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</si>
  <si>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</si>
  <si>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</si>
  <si>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</si>
  <si>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</si>
  <si>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</si>
  <si>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</si>
  <si>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</si>
  <si>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</si>
  <si>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</si>
  <si>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</si>
  <si>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</si>
  <si>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</si>
  <si>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</si>
  <si>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</si>
  <si>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</si>
  <si>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</si>
  <si>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</si>
  <si>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</si>
  <si>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</si>
  <si>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</si>
  <si>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</si>
  <si>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</si>
  <si>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</si>
  <si>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</si>
  <si>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</si>
  <si>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</si>
  <si>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</si>
  <si>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</si>
  <si>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</si>
  <si>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</si>
  <si>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</si>
  <si>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</si>
  <si>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</si>
  <si>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</si>
  <si>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</si>
  <si>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</si>
  <si>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</si>
  <si>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</si>
  <si>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</si>
  <si>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</si>
  <si>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</si>
  <si>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</si>
  <si>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</si>
  <si>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</si>
  <si>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</si>
  <si>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</si>
  <si>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</si>
  <si>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</si>
  <si>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</si>
  <si>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</si>
  <si>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</si>
  <si>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</si>
  <si>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</si>
  <si>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</si>
  <si>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</si>
  <si>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</si>
  <si>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</si>
  <si>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</si>
  <si>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</si>
  <si>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</si>
  <si>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</si>
  <si>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</si>
  <si>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</si>
  <si>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</si>
  <si>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</si>
  <si>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</si>
  <si>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</si>
  <si>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</si>
  <si>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</si>
  <si>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</si>
  <si>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</si>
  <si>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</si>
  <si>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</si>
  <si>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</si>
  <si>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</si>
  <si>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</si>
  <si>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</si>
  <si>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</si>
  <si>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</si>
  <si>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</si>
  <si>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</si>
  <si>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</si>
  <si>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</si>
  <si>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</si>
  <si>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</si>
  <si>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</si>
  <si>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</si>
  <si>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</si>
  <si>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</si>
  <si>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</si>
  <si>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</si>
  <si>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</si>
  <si>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</si>
  <si>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</si>
  <si>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</si>
  <si>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</si>
  <si>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</si>
  <si>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</si>
  <si>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</si>
  <si>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</si>
  <si>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</si>
  <si>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</si>
  <si>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</si>
  <si>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</si>
  <si>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</si>
  <si>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</si>
  <si>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</si>
  <si>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</si>
  <si>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</si>
  <si>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</si>
  <si>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</si>
  <si>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</si>
  <si>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</si>
  <si>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</si>
  <si>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</si>
  <si>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</si>
  <si>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</si>
  <si>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</si>
  <si>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</si>
  <si>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</si>
  <si>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</si>
  <si>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</si>
  <si>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</si>
  <si>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</si>
  <si>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</si>
  <si>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</si>
  <si>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</si>
  <si>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</si>
  <si>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</si>
  <si>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</si>
  <si>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</si>
  <si>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</si>
  <si>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</si>
  <si>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</si>
  <si>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</si>
  <si>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</si>
  <si>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</si>
  <si>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</si>
  <si>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</si>
  <si>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</si>
  <si>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</si>
  <si>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</si>
  <si>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</si>
  <si>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</si>
  <si>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</si>
  <si>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</si>
  <si>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</si>
  <si>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</si>
  <si>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</si>
  <si>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</si>
  <si>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</si>
  <si>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</si>
  <si>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</si>
  <si>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</si>
  <si>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</si>
  <si>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</si>
  <si>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</si>
  <si>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</si>
  <si>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</si>
  <si>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</si>
  <si>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</si>
  <si>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</si>
  <si>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</si>
  <si>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</si>
  <si>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</si>
  <si>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</si>
  <si>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</si>
  <si>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</si>
  <si>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</si>
  <si>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</si>
  <si>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</si>
  <si>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</si>
  <si>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</si>
  <si>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</si>
  <si>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</si>
  <si>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</si>
  <si>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</si>
  <si>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</si>
  <si>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</si>
  <si>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</si>
  <si>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</si>
  <si>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</si>
  <si>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</si>
  <si>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</si>
  <si>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</si>
  <si>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</si>
  <si>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</si>
  <si>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</si>
  <si>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</si>
  <si>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</si>
  <si>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</si>
  <si>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</si>
  <si>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</si>
  <si>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</si>
  <si>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</si>
  <si>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</si>
  <si>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</si>
  <si>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</si>
  <si>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</si>
  <si>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</si>
  <si>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</si>
  <si>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</si>
  <si>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</si>
  <si>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</si>
  <si>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</si>
  <si>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</si>
  <si>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</si>
  <si>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</si>
  <si>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</si>
  <si>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</si>
  <si>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</si>
  <si>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</si>
  <si>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</si>
  <si>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</si>
  <si>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</si>
  <si>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</si>
  <si>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</si>
  <si>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</si>
  <si>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</si>
  <si>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</si>
  <si>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</si>
  <si>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</si>
  <si>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</si>
  <si>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</si>
  <si>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</si>
  <si>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</si>
  <si>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</si>
  <si>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</si>
  <si>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</si>
  <si>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</si>
  <si>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</si>
  <si>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</si>
  <si>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</si>
  <si>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</si>
  <si>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</si>
  <si>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</si>
  <si>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</si>
  <si>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</si>
  <si>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</si>
  <si>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</si>
  <si>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</si>
  <si>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</si>
  <si>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</si>
  <si>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</si>
  <si>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</si>
  <si>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</si>
  <si>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</si>
  <si>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</si>
  <si>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</si>
  <si>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</si>
  <si>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</si>
  <si>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</si>
  <si>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</si>
  <si>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</si>
  <si>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</si>
  <si>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</si>
  <si>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</si>
  <si>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</si>
  <si>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</si>
  <si>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</si>
  <si>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</si>
  <si>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</si>
  <si>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</si>
  <si>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</si>
  <si>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</si>
  <si>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</si>
  <si>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</si>
  <si>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</si>
  <si>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</si>
  <si>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</si>
  <si>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</si>
  <si>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</si>
  <si>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</si>
  <si>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</si>
  <si>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</si>
  <si>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</si>
  <si>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</si>
  <si>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</si>
  <si>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</si>
  <si>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</si>
  <si>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</si>
  <si>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</si>
  <si>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</si>
  <si>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</si>
  <si>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</si>
  <si>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</si>
  <si>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</si>
  <si>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</si>
  <si>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</si>
  <si>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</si>
  <si>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</si>
  <si>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</si>
  <si>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</si>
  <si>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</si>
  <si>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</si>
  <si>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</si>
  <si>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</si>
  <si>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</si>
  <si>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</si>
  <si>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</si>
  <si>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</si>
  <si>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</si>
  <si>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</si>
  <si>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</si>
  <si>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</si>
  <si>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</si>
  <si>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</si>
  <si>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</si>
  <si>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</si>
  <si>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</si>
  <si>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</si>
  <si>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</si>
  <si>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</si>
  <si>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</si>
  <si>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</si>
  <si>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</si>
  <si>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</si>
  <si>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</si>
  <si>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</si>
  <si>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</si>
  <si>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</si>
  <si>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</si>
  <si>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</si>
  <si>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</si>
  <si>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</si>
  <si>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</si>
  <si>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</si>
  <si>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</si>
  <si>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</si>
  <si>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</si>
  <si>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</si>
  <si>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</si>
  <si>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</si>
  <si>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</si>
  <si>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</si>
  <si>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</si>
  <si>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</si>
  <si>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</si>
  <si>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</si>
  <si>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</si>
  <si>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</si>
  <si>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</si>
  <si>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</si>
  <si>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</si>
  <si>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</si>
  <si>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</si>
  <si>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</si>
  <si>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</si>
  <si>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</si>
  <si>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</si>
  <si>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</si>
  <si>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</si>
  <si>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</si>
  <si>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</si>
  <si>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</si>
  <si>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</si>
  <si>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</si>
  <si>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</si>
  <si>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</si>
  <si>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</si>
  <si>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</si>
  <si>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</si>
  <si>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</si>
  <si>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</si>
  <si>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</si>
  <si>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</si>
  <si>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</si>
  <si>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</si>
  <si>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</si>
  <si>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</si>
  <si>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</si>
  <si>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</si>
  <si>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</si>
  <si>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</si>
  <si>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</si>
  <si>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</si>
  <si>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</si>
  <si>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</si>
  <si>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</si>
  <si>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</si>
  <si>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</si>
  <si>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</si>
  <si>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</si>
  <si>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</si>
  <si>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</si>
  <si>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</si>
  <si>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</si>
  <si>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</si>
  <si>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</si>
  <si>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</si>
  <si>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</si>
  <si>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</si>
  <si>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</si>
  <si>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</si>
  <si>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</si>
  <si>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</si>
  <si>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</si>
  <si>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</si>
  <si>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</si>
  <si>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</si>
  <si>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</si>
  <si>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</si>
  <si>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</si>
  <si>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</si>
  <si>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</si>
  <si>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</si>
  <si>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</si>
  <si>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</si>
  <si>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</si>
  <si>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</si>
  <si>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</si>
  <si>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</si>
  <si>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</si>
  <si>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</si>
  <si>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</si>
  <si>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</si>
  <si>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</si>
  <si>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</si>
  <si>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</si>
  <si>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</si>
  <si>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</si>
  <si>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</si>
  <si>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</si>
  <si>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</si>
  <si>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</si>
  <si>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</si>
  <si>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</si>
  <si>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</si>
  <si>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</si>
  <si>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</si>
  <si>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</si>
  <si>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</si>
  <si>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</si>
  <si>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</si>
  <si>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</si>
  <si>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</si>
  <si>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</si>
  <si>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</si>
  <si>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</si>
  <si>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</si>
  <si>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</si>
  <si>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</si>
  <si>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</si>
  <si>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</si>
  <si>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</si>
  <si>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</si>
  <si>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</si>
  <si>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</si>
  <si>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</si>
  <si>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</si>
  <si>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</si>
  <si>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</si>
  <si>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</si>
  <si>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</si>
  <si>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</si>
  <si>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</si>
  <si>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</si>
  <si>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</si>
  <si>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</si>
  <si>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</si>
  <si>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</si>
  <si>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</si>
  <si>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</si>
  <si>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</si>
  <si>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</si>
  <si>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</si>
  <si>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</si>
  <si>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</si>
  <si>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</si>
  <si>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</si>
  <si>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</si>
  <si>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</si>
  <si>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</si>
  <si>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</si>
  <si>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</si>
  <si>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</si>
  <si>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</si>
  <si>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</si>
  <si>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</si>
  <si>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</si>
  <si>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</si>
  <si>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</si>
  <si>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</si>
  <si>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</si>
  <si>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</si>
  <si>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</si>
  <si>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</si>
  <si>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</si>
  <si>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</si>
  <si>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</si>
  <si>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</si>
  <si>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</si>
  <si>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</si>
  <si>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</si>
  <si>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</si>
  <si>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</si>
  <si>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</si>
  <si>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</si>
  <si>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</si>
  <si>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</si>
  <si>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</si>
  <si>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</si>
  <si>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</si>
  <si>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</si>
  <si>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</si>
  <si>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</si>
  <si>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</si>
  <si>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</si>
  <si>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</si>
  <si>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</si>
  <si>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</si>
  <si>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</si>
  <si>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</si>
  <si>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</si>
  <si>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</si>
  <si>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</si>
  <si>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</si>
  <si>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</si>
  <si>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</si>
  <si>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</si>
  <si>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</si>
  <si>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</si>
  <si>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</si>
  <si>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</si>
  <si>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</si>
  <si>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</si>
  <si>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</si>
  <si>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</si>
  <si>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</si>
  <si>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</si>
  <si>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</si>
  <si>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</si>
  <si>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</si>
  <si>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</si>
  <si>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</si>
  <si>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</si>
  <si>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</si>
  <si>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</si>
  <si>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</si>
  <si>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</si>
  <si>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</si>
  <si>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</si>
  <si>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</si>
  <si>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</si>
  <si>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</si>
  <si>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</si>
  <si>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</si>
  <si>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</si>
  <si>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</si>
  <si>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</si>
  <si>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</si>
  <si>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</si>
  <si>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</si>
  <si>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</si>
  <si>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</si>
  <si>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</si>
  <si>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</si>
  <si>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</si>
  <si>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</si>
  <si>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</si>
  <si>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</si>
  <si>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</si>
  <si>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</si>
  <si>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</si>
  <si>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</si>
  <si>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</si>
  <si>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</si>
  <si>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</si>
  <si>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</si>
  <si>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</si>
  <si>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</si>
  <si>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</si>
  <si>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</si>
  <si>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</si>
  <si>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</si>
  <si>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</si>
  <si>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</si>
  <si>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</si>
  <si>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</si>
  <si>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</si>
  <si>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</si>
  <si>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</si>
  <si>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</si>
  <si>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</si>
  <si>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</si>
  <si>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</si>
  <si>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</si>
  <si>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</si>
  <si>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</si>
  <si>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</si>
  <si>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</si>
  <si>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</si>
  <si>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</si>
  <si>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</si>
  <si>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</si>
  <si>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</si>
  <si>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</si>
  <si>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</si>
  <si>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</si>
  <si>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</si>
  <si>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</si>
  <si>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</si>
  <si>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</si>
  <si>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</si>
  <si>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</si>
  <si>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</si>
  <si>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</si>
  <si>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</si>
  <si>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</si>
  <si>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</si>
  <si>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</si>
  <si>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</si>
  <si>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</si>
  <si>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</si>
  <si>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</si>
  <si>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</si>
  <si>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</si>
  <si>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</si>
  <si>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</si>
  <si>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</si>
  <si>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</si>
  <si>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</si>
  <si>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</si>
  <si>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</si>
  <si>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</si>
  <si>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</si>
  <si>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</si>
  <si>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</si>
  <si>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</si>
  <si>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</si>
  <si>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</si>
  <si>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</si>
  <si>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</si>
  <si>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</si>
  <si>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</si>
  <si>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</si>
  <si>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</si>
  <si>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</si>
  <si>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</si>
  <si>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</si>
  <si>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</si>
  <si>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</si>
  <si>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</si>
  <si>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</si>
  <si>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</si>
  <si>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</si>
  <si>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</si>
  <si>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</si>
  <si>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</si>
  <si>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</si>
  <si>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</si>
  <si>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</si>
  <si>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</si>
  <si>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</si>
  <si>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</si>
  <si>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</si>
  <si>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</si>
  <si>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</si>
  <si>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</si>
  <si>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</si>
  <si>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</si>
  <si>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</si>
  <si>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</si>
  <si>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</si>
  <si>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</si>
  <si>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</si>
  <si>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</si>
  <si>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</si>
  <si>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</si>
  <si>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</si>
  <si>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</si>
  <si>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</si>
  <si>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</si>
  <si>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</si>
  <si>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</si>
  <si>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</si>
  <si>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</si>
  <si>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</si>
  <si>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</si>
  <si>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</si>
  <si>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</si>
  <si>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</si>
  <si>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</si>
  <si>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</si>
  <si>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</si>
  <si>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</si>
  <si>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</si>
  <si>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</si>
  <si>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</si>
  <si>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</si>
  <si>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</si>
  <si>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</si>
  <si>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</si>
  <si>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</si>
  <si>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</si>
  <si>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</si>
  <si>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</si>
  <si>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</si>
  <si>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</si>
  <si>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</si>
  <si>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</si>
  <si>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</si>
  <si>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</si>
  <si>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</si>
  <si>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</si>
  <si>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</si>
  <si>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</si>
  <si>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</si>
  <si>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</si>
  <si>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</si>
  <si>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</si>
  <si>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</si>
  <si>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</si>
  <si>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</si>
  <si>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</si>
  <si>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</si>
  <si>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</si>
  <si>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</si>
  <si>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</si>
  <si>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</si>
  <si>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</si>
  <si>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</si>
  <si>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</si>
  <si>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</si>
  <si>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</si>
  <si>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</si>
  <si>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</si>
  <si>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</si>
  <si>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</si>
  <si>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</si>
  <si>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</si>
  <si>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</si>
  <si>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</si>
  <si>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</si>
  <si>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</si>
  <si>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</si>
  <si>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</si>
  <si>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</si>
  <si>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</si>
  <si>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</si>
  <si>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</si>
  <si>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</si>
  <si>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</si>
  <si>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</si>
  <si>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</si>
  <si>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</si>
  <si>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</si>
  <si>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</si>
  <si>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</si>
  <si>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</si>
  <si>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</si>
  <si>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</si>
  <si>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</si>
  <si>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</si>
  <si>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</si>
  <si>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</si>
  <si>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</si>
  <si>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</si>
  <si>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</si>
  <si>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</si>
  <si>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</si>
  <si>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</si>
  <si>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</si>
  <si>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</si>
  <si>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</si>
  <si>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</si>
  <si>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</si>
  <si>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</si>
  <si>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</si>
  <si>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</si>
  <si>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</si>
  <si>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</si>
  <si>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</si>
  <si>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</si>
  <si>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</si>
  <si>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</si>
  <si>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</si>
  <si>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</si>
  <si>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</si>
  <si>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</si>
  <si>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</si>
  <si>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</si>
  <si>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</si>
  <si>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</si>
  <si>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</si>
  <si>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</si>
  <si>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</si>
  <si>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</si>
  <si>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</si>
  <si>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</si>
  <si>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</si>
  <si>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</si>
  <si>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</si>
  <si>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</si>
  <si>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</si>
  <si>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</si>
  <si>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</si>
  <si>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</si>
  <si>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</si>
  <si>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</si>
  <si>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</si>
  <si>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</si>
  <si>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</si>
  <si>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</si>
  <si>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</si>
  <si>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</si>
  <si>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</si>
  <si>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</si>
  <si>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</si>
  <si>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</si>
  <si>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</si>
  <si>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</si>
  <si>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</si>
  <si>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</si>
  <si>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</si>
  <si>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</si>
  <si>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</si>
  <si>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</si>
  <si>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</si>
  <si>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</si>
  <si>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</si>
  <si>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</si>
  <si>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</si>
  <si>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</si>
  <si>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</si>
  <si>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</si>
  <si>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</si>
  <si>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</si>
  <si>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</si>
  <si>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</si>
  <si>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</si>
  <si>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</si>
  <si>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</si>
  <si>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</si>
  <si>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</si>
  <si>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</si>
  <si>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</si>
  <si>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</si>
  <si>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</si>
  <si>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</si>
  <si>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</si>
  <si>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</si>
  <si>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</si>
  <si>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</si>
  <si>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</si>
  <si>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</si>
  <si>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</si>
  <si>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</si>
  <si>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</si>
  <si>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</si>
  <si>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</si>
  <si>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</si>
  <si>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</si>
  <si>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</si>
  <si>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</si>
  <si>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</si>
  <si>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</si>
  <si>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</si>
  <si>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</si>
  <si>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</si>
  <si>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</si>
  <si>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</si>
  <si>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</si>
  <si>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</si>
  <si>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</si>
  <si>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</si>
  <si>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</si>
  <si>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</si>
  <si>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</si>
  <si>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</si>
  <si>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</si>
  <si>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</si>
  <si>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</si>
  <si>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</si>
  <si>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</si>
  <si>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</si>
  <si>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</si>
  <si>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</si>
  <si>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</si>
  <si>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</si>
  <si>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</si>
  <si>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</si>
  <si>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</si>
  <si>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</si>
  <si>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</si>
  <si>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</si>
  <si>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</si>
  <si>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</si>
  <si>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</si>
  <si>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</si>
  <si>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</si>
  <si>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</si>
  <si>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</si>
  <si>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</si>
  <si>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</si>
  <si>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</si>
  <si>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</si>
  <si>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</si>
  <si>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</si>
  <si>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</si>
  <si>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</si>
  <si>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</si>
  <si>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</si>
  <si>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</si>
  <si>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</si>
  <si>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</si>
  <si>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</si>
  <si>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</si>
  <si>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</si>
  <si>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</si>
  <si>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</si>
  <si>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</si>
  <si>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</si>
  <si>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</si>
  <si>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</si>
  <si>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</si>
  <si>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</si>
  <si>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</si>
  <si>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</si>
  <si>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</si>
  <si>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</si>
  <si>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</si>
  <si>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</si>
  <si>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</si>
  <si>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</si>
  <si>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</si>
  <si>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</si>
  <si>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</si>
  <si>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</si>
  <si>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</si>
  <si>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</si>
  <si>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</si>
  <si>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</si>
  <si>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</si>
  <si>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</si>
  <si>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</si>
  <si>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</si>
  <si>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</si>
  <si>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</si>
  <si>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</si>
  <si>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</si>
  <si>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</si>
  <si>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</si>
  <si>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</si>
  <si>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</si>
  <si>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</si>
  <si>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</si>
  <si>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</si>
  <si>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</si>
  <si>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</si>
  <si>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</si>
  <si>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</si>
  <si>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</si>
  <si>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</si>
  <si>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</si>
  <si>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</si>
  <si>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</si>
  <si>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</si>
  <si>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</si>
  <si>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</si>
  <si>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</si>
  <si>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</si>
  <si>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</si>
  <si>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</si>
  <si>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</si>
  <si>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</si>
  <si>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</si>
  <si>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</si>
  <si>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</si>
  <si>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</si>
  <si>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</si>
  <si>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</si>
  <si>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</si>
  <si>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</si>
  <si>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</si>
  <si>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</si>
  <si>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</si>
  <si>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</si>
  <si>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</si>
  <si>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</si>
  <si>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</si>
  <si>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</si>
  <si>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</si>
  <si>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</si>
  <si>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</si>
  <si>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</si>
  <si>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</si>
  <si>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</si>
  <si>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</si>
  <si>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</si>
  <si>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</si>
  <si>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</si>
  <si>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</si>
  <si>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</si>
  <si>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</si>
  <si>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</si>
  <si>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</si>
  <si>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</si>
  <si>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</si>
  <si>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</si>
  <si>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</si>
  <si>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</si>
  <si>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</si>
  <si>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</si>
  <si>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</si>
  <si>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</si>
  <si>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</si>
  <si>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</si>
  <si>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</si>
  <si>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</si>
  <si>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</si>
  <si>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</si>
  <si>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</si>
  <si>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</si>
  <si>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</si>
  <si>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</si>
  <si>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</si>
  <si>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</si>
  <si>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</si>
  <si>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</si>
  <si>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</si>
  <si>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</si>
  <si>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</si>
  <si>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</si>
  <si>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</si>
  <si>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</si>
  <si>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</si>
  <si>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</si>
  <si>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</si>
  <si>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</si>
  <si>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</si>
  <si>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</si>
  <si>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</si>
  <si>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</si>
  <si>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</si>
  <si>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</si>
  <si>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</si>
  <si>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</si>
  <si>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</si>
  <si>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</si>
  <si>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</si>
  <si>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</si>
  <si>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</si>
  <si>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</si>
  <si>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</si>
  <si>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</si>
  <si>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</si>
  <si>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</si>
  <si>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</si>
  <si>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</si>
  <si>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</si>
  <si>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</si>
  <si>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</si>
  <si>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</si>
  <si>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</si>
  <si>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</si>
  <si>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</si>
  <si>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</si>
  <si>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</si>
  <si>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</si>
  <si>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</si>
  <si>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</si>
  <si>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</si>
  <si>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</si>
  <si>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</si>
  <si>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</si>
  <si>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</si>
  <si>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</si>
  <si>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</si>
  <si>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</si>
  <si>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</si>
  <si>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</si>
  <si>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</si>
  <si>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</si>
  <si>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</si>
  <si>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</si>
  <si>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</si>
  <si>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</si>
  <si>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</si>
  <si>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</si>
  <si>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</si>
  <si>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</si>
  <si>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</si>
  <si>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</si>
  <si>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</si>
  <si>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</si>
  <si>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</si>
  <si>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</si>
  <si>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</si>
  <si>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</si>
  <si>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</si>
  <si>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</si>
  <si>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</si>
  <si>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</si>
  <si>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</si>
  <si>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</si>
  <si>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</si>
  <si>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</si>
  <si>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</si>
  <si>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</si>
  <si>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</si>
  <si>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</si>
  <si>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</si>
  <si>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</si>
  <si>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</si>
  <si>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</si>
  <si>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</si>
  <si>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</si>
  <si>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</si>
  <si>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</si>
  <si>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</si>
  <si>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</si>
  <si>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</si>
  <si>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</si>
  <si>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</si>
  <si>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</si>
  <si>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</si>
  <si>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</si>
  <si>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</si>
  <si>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</si>
  <si>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</si>
  <si>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</si>
  <si>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</si>
  <si>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</si>
  <si>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</si>
  <si>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</si>
  <si>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</si>
  <si>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</si>
  <si>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</si>
  <si>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</si>
  <si>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</si>
  <si>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</si>
  <si>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</si>
  <si>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</si>
  <si>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</si>
  <si>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</si>
  <si>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</si>
  <si>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</si>
  <si>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</si>
  <si>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</si>
  <si>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</si>
  <si>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</si>
  <si>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</si>
  <si>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</si>
  <si>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</si>
  <si>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</si>
  <si>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</si>
  <si>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</si>
  <si>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</si>
  <si>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</si>
  <si>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</si>
  <si>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</si>
  <si>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</si>
  <si>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</si>
  <si>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</si>
  <si>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</si>
  <si>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</si>
  <si>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</si>
  <si>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</si>
  <si>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</si>
  <si>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</si>
  <si>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</si>
  <si>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</si>
  <si>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</si>
  <si>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</si>
  <si>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</si>
  <si>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</si>
  <si>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</si>
  <si>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</si>
  <si>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</si>
  <si>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</si>
  <si>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</si>
  <si>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</si>
  <si>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</si>
  <si>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</si>
  <si>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</si>
  <si>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</si>
  <si>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</si>
  <si>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</si>
  <si>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</si>
  <si>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</si>
  <si>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</si>
  <si>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</si>
  <si>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</si>
  <si>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</si>
  <si>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</si>
  <si>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</si>
  <si>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</si>
  <si>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</si>
  <si>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</si>
  <si>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</si>
  <si>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</si>
  <si>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</si>
  <si>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</si>
  <si>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</si>
  <si>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</si>
  <si>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</si>
  <si>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</si>
  <si>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</si>
  <si>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</si>
  <si>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</si>
  <si>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</si>
  <si>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</si>
  <si>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</si>
  <si>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</si>
  <si>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</si>
  <si>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</si>
  <si>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</si>
  <si>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</si>
  <si>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</si>
  <si>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</si>
  <si>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</si>
  <si>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</si>
  <si>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</si>
  <si>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</si>
  <si>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</si>
  <si>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</si>
  <si>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</si>
  <si>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</si>
  <si>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</si>
  <si>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</si>
  <si>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</si>
  <si>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</si>
  <si>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</si>
  <si>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</si>
  <si>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</si>
  <si>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</si>
  <si>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</si>
  <si>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</si>
  <si>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</si>
  <si>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</si>
  <si>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</si>
  <si>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</si>
  <si>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</si>
  <si>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</si>
  <si>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</si>
  <si>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</si>
  <si>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</si>
  <si>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</si>
  <si>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</si>
  <si>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</si>
  <si>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</si>
  <si>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</si>
  <si>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</si>
  <si>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</si>
  <si>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</si>
  <si>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</si>
  <si>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</si>
  <si>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</si>
  <si>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</si>
  <si>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</si>
  <si>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</si>
  <si>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</si>
  <si>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</si>
  <si>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</si>
  <si>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</si>
  <si>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</si>
  <si>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</si>
  <si>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</si>
  <si>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</si>
  <si>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</si>
  <si>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</si>
  <si>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</si>
  <si>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</si>
  <si>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</si>
  <si>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</si>
  <si>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</si>
  <si>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</si>
  <si>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</si>
  <si>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</si>
  <si>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</si>
  <si>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</si>
  <si>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</si>
  <si>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</si>
  <si>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</si>
  <si>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</si>
  <si>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</si>
  <si>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</si>
  <si>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</si>
  <si>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</si>
  <si>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</si>
  <si>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</si>
  <si>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</si>
  <si>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</si>
  <si>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</si>
  <si>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</si>
  <si>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</si>
  <si>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</si>
  <si>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</si>
  <si>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</si>
  <si>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</si>
  <si>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</si>
  <si>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</si>
  <si>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</si>
  <si>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</si>
  <si>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</si>
  <si>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</si>
  <si>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</si>
  <si>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</si>
  <si>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</si>
  <si>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</si>
  <si>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</si>
  <si>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</si>
  <si>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</si>
  <si>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</si>
  <si>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</si>
  <si>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</si>
  <si>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</si>
  <si>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</si>
  <si>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</si>
  <si>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</si>
  <si>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</si>
  <si>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</si>
  <si>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</si>
  <si>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</si>
  <si>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</si>
  <si>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</si>
  <si>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</si>
  <si>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</si>
  <si>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</si>
  <si>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</si>
  <si>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</si>
  <si>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</si>
  <si>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</si>
  <si>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</si>
  <si>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</si>
  <si>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</si>
  <si>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</si>
  <si>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</si>
  <si>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</si>
  <si>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</si>
  <si>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</si>
  <si>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</si>
  <si>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</si>
  <si>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</si>
  <si>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</si>
  <si>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</si>
  <si>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</si>
  <si>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</si>
  <si>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</si>
  <si>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</si>
  <si>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</si>
  <si>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</si>
  <si>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</si>
  <si>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</si>
  <si>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</si>
  <si>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</si>
  <si>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</si>
  <si>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</si>
  <si>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</si>
  <si>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</si>
  <si>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</si>
  <si>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</si>
  <si>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</si>
  <si>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</si>
  <si>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</si>
  <si>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</si>
  <si>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</si>
  <si>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</si>
  <si>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</si>
  <si>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</si>
  <si>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</si>
  <si>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</si>
  <si>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</si>
  <si>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</si>
  <si>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</si>
  <si>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</si>
  <si>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</si>
  <si>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</si>
  <si>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</si>
  <si>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</si>
  <si>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</si>
  <si>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</si>
  <si>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</si>
  <si>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</si>
  <si>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</si>
  <si>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</si>
  <si>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</si>
  <si>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</si>
  <si>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</si>
  <si>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</si>
  <si>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</si>
  <si>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</si>
  <si>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</si>
  <si>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</si>
  <si>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</si>
  <si>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</si>
  <si>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</si>
  <si>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</si>
  <si>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</si>
  <si>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</si>
  <si>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</si>
  <si>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</si>
  <si>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</si>
  <si>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</si>
  <si>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</si>
  <si>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</si>
  <si>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</si>
  <si>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</si>
  <si>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</si>
  <si>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</si>
  <si>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</si>
  <si>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</si>
  <si>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</si>
  <si>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</si>
  <si>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</si>
  <si>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</si>
  <si>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</si>
  <si>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</si>
  <si>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</si>
  <si>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</si>
  <si>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</si>
  <si>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</si>
  <si>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</si>
  <si>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</si>
  <si>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</si>
  <si>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</si>
  <si>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</si>
  <si>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</si>
  <si>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</si>
  <si>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</si>
  <si>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</si>
  <si>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</si>
  <si>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</si>
  <si>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</si>
  <si>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</si>
  <si>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</si>
  <si>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</si>
  <si>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</si>
  <si>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</si>
  <si>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</si>
  <si>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</si>
  <si>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</si>
  <si>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</si>
  <si>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</si>
  <si>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</si>
  <si>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</si>
  <si>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</si>
  <si>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</si>
  <si>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</si>
  <si>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</si>
  <si>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</si>
  <si>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</si>
  <si>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</si>
  <si>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</si>
  <si>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</si>
  <si>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</si>
  <si>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</si>
  <si>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</si>
  <si>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</si>
  <si>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</si>
  <si>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</si>
  <si>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</si>
  <si>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</si>
  <si>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</si>
  <si>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</si>
  <si>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</si>
  <si>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</si>
  <si>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</si>
  <si>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</si>
  <si>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</si>
  <si>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</si>
  <si>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</si>
  <si>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</si>
  <si>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</si>
  <si>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</si>
  <si>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</si>
  <si>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</si>
  <si>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</si>
  <si>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</si>
  <si>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</si>
  <si>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</si>
  <si>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</si>
  <si>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</si>
  <si>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</si>
  <si>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</si>
  <si>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</si>
  <si>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</si>
  <si>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</si>
  <si>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</si>
  <si>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</si>
  <si>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</si>
  <si>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</si>
  <si>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</si>
  <si>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</si>
  <si>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</si>
  <si>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</si>
  <si>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</si>
  <si>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</si>
  <si>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</si>
  <si>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</si>
  <si>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</si>
  <si>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</si>
  <si>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</si>
  <si>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</si>
  <si>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</si>
  <si>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</si>
  <si>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</si>
  <si>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</si>
  <si>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</si>
  <si>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</si>
  <si>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</si>
  <si>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</si>
  <si>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</si>
  <si>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</si>
  <si>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</si>
  <si>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</si>
  <si>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</si>
  <si>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</si>
  <si>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</si>
  <si>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</si>
  <si>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</si>
  <si>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</si>
  <si>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</si>
  <si>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</si>
  <si>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</si>
  <si>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</si>
  <si>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</si>
  <si>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</si>
  <si>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</si>
  <si>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</si>
  <si>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</si>
  <si>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</si>
  <si>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</si>
  <si>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</si>
  <si>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</si>
  <si>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</si>
  <si>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</si>
  <si>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</si>
  <si>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</si>
  <si>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</si>
  <si>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</si>
  <si>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</si>
  <si>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</si>
  <si>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</si>
  <si>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</si>
  <si>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</si>
  <si>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</si>
  <si>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</si>
  <si>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</si>
  <si>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</si>
  <si>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</si>
  <si>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</si>
  <si>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</si>
  <si>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</si>
  <si>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</si>
  <si>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</si>
  <si>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</si>
  <si>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</si>
  <si>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</si>
  <si>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</si>
  <si>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</si>
  <si>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</si>
  <si>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</si>
  <si>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</si>
  <si>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</si>
  <si>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</si>
  <si>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</si>
  <si>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</si>
  <si>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</si>
  <si>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</si>
  <si>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</si>
  <si>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</si>
  <si>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</si>
  <si>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</si>
  <si>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</si>
  <si>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</si>
  <si>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</si>
  <si>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</si>
  <si>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</si>
  <si>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</si>
  <si>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</si>
  <si>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</si>
  <si>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</si>
  <si>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</si>
  <si>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</si>
  <si>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</si>
  <si>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</si>
  <si>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</si>
  <si>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</si>
  <si>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</si>
  <si>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</si>
  <si>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</si>
  <si>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</si>
  <si>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</si>
  <si>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</si>
  <si>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</si>
  <si>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</si>
  <si>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</si>
  <si>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</si>
  <si>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</si>
  <si>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</si>
  <si>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</si>
  <si>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</si>
  <si>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</si>
  <si>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</si>
  <si>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</si>
  <si>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</si>
  <si>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</si>
  <si>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</si>
  <si>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</si>
  <si>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</si>
  <si>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</si>
  <si>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</si>
  <si>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</si>
  <si>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</si>
  <si>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</si>
  <si>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</si>
  <si>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</si>
  <si>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</si>
  <si>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</si>
  <si>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</si>
  <si>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</si>
  <si>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</si>
  <si>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</si>
  <si>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</si>
  <si>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</si>
  <si>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</si>
  <si>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</si>
  <si>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</si>
  <si>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</si>
  <si>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</si>
  <si>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</si>
  <si>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</si>
  <si>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</si>
  <si>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</si>
  <si>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</si>
  <si>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</si>
  <si>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</si>
  <si>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</si>
  <si>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</si>
  <si>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</si>
  <si>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</si>
  <si>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</si>
  <si>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</si>
  <si>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</si>
  <si>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</si>
  <si>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</si>
  <si>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</si>
  <si>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</si>
  <si>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</si>
  <si>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</si>
  <si>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</si>
  <si>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</si>
  <si>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</si>
  <si>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</si>
  <si>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</si>
  <si>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</si>
  <si>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</si>
  <si>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</si>
  <si>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</si>
  <si>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</si>
  <si>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</si>
  <si>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</si>
  <si>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</si>
  <si>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</si>
  <si>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</si>
  <si>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</si>
  <si>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</si>
  <si>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</si>
  <si>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</si>
  <si>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</si>
  <si>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</si>
  <si>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</si>
  <si>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</si>
  <si>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</si>
  <si>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</si>
  <si>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</si>
  <si>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</si>
  <si>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</si>
  <si>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</si>
  <si>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</si>
  <si>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</si>
  <si>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</si>
  <si>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</si>
  <si>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</si>
  <si>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</si>
  <si>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</si>
  <si>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</si>
  <si>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</si>
  <si>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</si>
  <si>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</si>
  <si>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</si>
  <si>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</si>
  <si>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</si>
  <si>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</si>
  <si>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</si>
  <si>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</si>
  <si>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</si>
  <si>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</si>
  <si>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</si>
  <si>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</si>
  <si>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</si>
  <si>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</si>
  <si>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</si>
  <si>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</si>
  <si>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</si>
  <si>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</si>
  <si>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</si>
  <si>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</si>
  <si>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</si>
  <si>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</si>
  <si>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</si>
  <si>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</si>
  <si>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</si>
  <si>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</si>
  <si>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</si>
  <si>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</si>
  <si>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</si>
  <si>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</si>
  <si>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</si>
  <si>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</si>
  <si>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</si>
  <si>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</si>
  <si>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</si>
  <si>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</si>
  <si>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</si>
  <si>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</si>
  <si>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</si>
  <si>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</si>
  <si>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</si>
  <si>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</si>
  <si>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</si>
  <si>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</si>
  <si>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</si>
  <si>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</si>
  <si>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</si>
  <si>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</si>
  <si>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</si>
  <si>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</si>
  <si>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</si>
  <si>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</si>
  <si>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</si>
  <si>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</si>
  <si>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</si>
  <si>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</si>
  <si>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</si>
  <si>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</si>
  <si>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</si>
  <si>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</si>
  <si>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</si>
  <si>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</si>
  <si>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</si>
  <si>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</si>
  <si>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</si>
  <si>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</si>
  <si>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</si>
  <si>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</si>
  <si>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</si>
  <si>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</si>
  <si>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</si>
  <si>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</si>
  <si>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</si>
  <si>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</si>
  <si>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</si>
  <si>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</si>
  <si>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</si>
  <si>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</si>
  <si>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</si>
  <si>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</si>
  <si>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</si>
  <si>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</si>
  <si>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</si>
  <si>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</si>
  <si>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</si>
  <si>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</si>
  <si>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</si>
  <si>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</si>
  <si>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</si>
  <si>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</si>
  <si>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</si>
  <si>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</si>
  <si>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</si>
  <si>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</si>
  <si>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</si>
  <si>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</si>
  <si>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</si>
  <si>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</si>
  <si>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</si>
  <si>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</si>
  <si>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</si>
  <si>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</si>
  <si>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</si>
  <si>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</si>
  <si>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</si>
  <si>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</si>
  <si>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</si>
  <si>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</si>
  <si>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</si>
  <si>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</si>
  <si>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</si>
  <si>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</si>
  <si>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</si>
  <si>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</si>
  <si>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</si>
  <si>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</si>
  <si>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</si>
  <si>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</si>
  <si>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</si>
  <si>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</si>
  <si>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</si>
  <si>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</si>
  <si>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</si>
  <si>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</si>
  <si>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</si>
  <si>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</si>
  <si>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</si>
  <si>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</si>
  <si>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</si>
  <si>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</si>
  <si>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</si>
  <si>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</si>
  <si>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</si>
  <si>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</si>
  <si>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</si>
  <si>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</si>
  <si>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</si>
  <si>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</si>
  <si>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</si>
  <si>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</si>
  <si>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</si>
  <si>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</si>
  <si>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</si>
  <si>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</si>
  <si>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</si>
  <si>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</si>
  <si>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</si>
  <si>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</si>
  <si>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</si>
  <si>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</si>
  <si>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</si>
  <si>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</si>
  <si>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</si>
  <si>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</si>
  <si>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</si>
  <si>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</si>
  <si>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</si>
  <si>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</si>
  <si>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</si>
  <si>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</si>
  <si>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</si>
  <si>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</si>
  <si>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</si>
  <si>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</si>
  <si>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</si>
  <si>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</si>
  <si>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</si>
  <si>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</si>
  <si>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</si>
  <si>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</si>
  <si>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</si>
  <si>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</si>
  <si>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</si>
  <si>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</si>
  <si>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</si>
  <si>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</si>
  <si>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</si>
  <si>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</si>
  <si>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</si>
  <si>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</si>
  <si>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</si>
  <si>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</si>
  <si>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</si>
  <si>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</si>
  <si>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</si>
  <si>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</si>
  <si>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</si>
  <si>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</si>
  <si>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</si>
  <si>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</si>
  <si>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</si>
  <si>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</si>
  <si>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</si>
  <si>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</si>
  <si>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</si>
  <si>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</si>
  <si>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</si>
  <si>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</si>
  <si>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</si>
  <si>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</si>
  <si>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</si>
  <si>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</si>
  <si>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</si>
  <si>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</si>
  <si>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</si>
  <si>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</si>
  <si>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</si>
  <si>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</si>
  <si>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</si>
  <si>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</si>
  <si>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</si>
  <si>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</si>
  <si>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</si>
  <si>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</si>
  <si>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</si>
  <si>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</si>
  <si>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</si>
  <si>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</si>
  <si>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</si>
  <si>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</si>
  <si>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</si>
  <si>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</si>
  <si>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</si>
  <si>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</si>
  <si>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</si>
  <si>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</si>
  <si>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</si>
  <si>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</si>
  <si>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</si>
  <si>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</si>
  <si>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</si>
  <si>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</si>
  <si>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</si>
  <si>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</si>
  <si>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</si>
  <si>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</si>
  <si>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</si>
  <si>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</si>
  <si>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</si>
  <si>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</si>
  <si>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</si>
  <si>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</si>
  <si>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</si>
  <si>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</si>
  <si>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</si>
  <si>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</si>
  <si>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</si>
  <si>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</si>
  <si>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</si>
  <si>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</si>
  <si>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</si>
  <si>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</si>
  <si>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</si>
  <si>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</si>
  <si>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</si>
  <si>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</si>
  <si>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</si>
  <si>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</si>
  <si>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</si>
  <si>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</si>
  <si>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</si>
  <si>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</si>
  <si>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</si>
  <si>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</si>
  <si>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</si>
  <si>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</si>
  <si>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</si>
  <si>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</si>
  <si>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</si>
  <si>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</si>
  <si>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</si>
  <si>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</si>
  <si>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</si>
  <si>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</si>
  <si>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</si>
  <si>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</si>
  <si>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</si>
  <si>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</si>
  <si>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</si>
  <si>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</si>
  <si>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</si>
  <si>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</si>
  <si>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</si>
  <si>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</si>
  <si>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</si>
  <si>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</si>
  <si>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</si>
  <si>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</si>
  <si>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</si>
  <si>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</si>
  <si>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</si>
  <si>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</si>
  <si>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</si>
  <si>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</si>
  <si>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</si>
  <si>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</si>
  <si>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</si>
  <si>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</si>
  <si>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</si>
  <si>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</si>
  <si>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</si>
  <si>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</si>
  <si>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</si>
  <si>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</si>
  <si>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</si>
  <si>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</si>
  <si>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</si>
  <si>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</si>
  <si>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</si>
  <si>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</si>
  <si>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</si>
  <si>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</si>
  <si>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</si>
  <si>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</si>
  <si>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</si>
  <si>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</si>
  <si>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</si>
  <si>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</si>
  <si>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</si>
  <si>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</si>
  <si>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</si>
  <si>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</si>
  <si>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</si>
  <si>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</si>
  <si>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</si>
  <si>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</si>
  <si>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</si>
  <si>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</si>
  <si>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</si>
  <si>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</si>
  <si>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</si>
  <si>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</si>
  <si>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</si>
  <si>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</si>
  <si>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</si>
  <si>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</si>
  <si>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</si>
  <si>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</si>
  <si>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</si>
  <si>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</si>
  <si>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</si>
  <si>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</si>
  <si>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</si>
  <si>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</si>
  <si>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</si>
  <si>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</si>
  <si>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</si>
  <si>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</si>
  <si>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</si>
  <si>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</si>
  <si>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</si>
  <si>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</si>
  <si>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</si>
  <si>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</si>
  <si>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</si>
  <si>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</si>
  <si>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</si>
  <si>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</si>
  <si>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</si>
  <si>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</si>
  <si>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</si>
  <si>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</si>
  <si>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</si>
  <si>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</si>
  <si>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</si>
  <si>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</si>
  <si>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</si>
  <si>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</si>
  <si>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</si>
  <si>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</si>
  <si>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</si>
  <si>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</si>
  <si>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</si>
  <si>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</si>
  <si>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</si>
  <si>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</si>
  <si>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</si>
  <si>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</si>
  <si>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</si>
  <si>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</si>
  <si>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</si>
  <si>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</si>
  <si>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</si>
  <si>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</si>
  <si>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</si>
  <si>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</si>
  <si>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</si>
  <si>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</si>
  <si>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</si>
  <si>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</si>
  <si>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</si>
  <si>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</si>
  <si>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</si>
  <si>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</si>
  <si>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</si>
  <si>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</si>
  <si>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</si>
  <si>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</si>
  <si>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</si>
  <si>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</si>
  <si>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</si>
  <si>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</si>
  <si>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</si>
  <si>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</si>
  <si>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</si>
  <si>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</si>
  <si>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</si>
  <si>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</si>
  <si>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</si>
  <si>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</si>
  <si>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</si>
  <si>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</si>
  <si>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</si>
  <si>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</si>
  <si>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</si>
  <si>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</si>
  <si>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</si>
  <si>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</si>
  <si>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</si>
  <si>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</si>
  <si>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</si>
  <si>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</si>
  <si>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</si>
  <si>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</si>
  <si>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</si>
  <si>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</si>
  <si>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</si>
  <si>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</si>
  <si>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</si>
  <si>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</si>
  <si>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</si>
  <si>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</si>
  <si>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</si>
  <si>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</si>
  <si>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</si>
  <si>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</si>
  <si>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</si>
  <si>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</si>
  <si>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</si>
  <si>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</si>
  <si>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</si>
  <si>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</si>
  <si>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</si>
  <si>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</si>
  <si>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</si>
  <si>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</si>
  <si>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</si>
  <si>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</si>
  <si>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</si>
  <si>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</si>
  <si>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</si>
  <si>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</si>
  <si>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</si>
  <si>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</si>
  <si>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</si>
  <si>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</si>
  <si>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</si>
  <si>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</si>
  <si>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</si>
  <si>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</si>
  <si>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</si>
  <si>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</si>
  <si>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</si>
  <si>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</si>
  <si>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</si>
  <si>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</si>
  <si>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</si>
  <si>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</si>
  <si>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</si>
  <si>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</si>
  <si>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</si>
  <si>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</si>
  <si>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</si>
  <si>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</si>
  <si>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</si>
  <si>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</si>
  <si>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</si>
  <si>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</si>
  <si>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</si>
  <si>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</si>
  <si>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</si>
  <si>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</si>
  <si>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</si>
  <si>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</si>
  <si>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</si>
  <si>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</si>
  <si>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</si>
  <si>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</si>
  <si>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</si>
  <si>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</si>
  <si>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</si>
  <si>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</si>
  <si>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</si>
  <si>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</si>
  <si>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</si>
  <si>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</si>
  <si>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</si>
  <si>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</si>
  <si>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</si>
  <si>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</si>
  <si>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</si>
  <si>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</si>
  <si>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</si>
  <si>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</si>
  <si>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</si>
  <si>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</si>
  <si>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</si>
  <si>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</si>
  <si>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</si>
  <si>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</si>
  <si>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</si>
  <si>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</si>
  <si>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</si>
  <si>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</si>
  <si>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</si>
  <si>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</si>
  <si>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</si>
  <si>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</si>
  <si>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</si>
  <si>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</si>
  <si>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</si>
  <si>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</si>
  <si>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</si>
  <si>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</si>
  <si>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</si>
  <si>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</si>
  <si>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</si>
  <si>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</si>
  <si>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</si>
  <si>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</si>
  <si>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</si>
  <si>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</si>
  <si>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</si>
  <si>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</si>
  <si>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</si>
  <si>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</si>
  <si>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</si>
  <si>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</si>
  <si>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</si>
  <si>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</si>
  <si>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</si>
  <si>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</si>
  <si>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</si>
  <si>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</si>
  <si>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</si>
  <si>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</si>
  <si>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</si>
  <si>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</si>
  <si>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</si>
  <si>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</si>
  <si>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</si>
  <si>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</si>
  <si>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</si>
  <si>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</si>
  <si>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</si>
  <si>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</si>
  <si>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</si>
  <si>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</si>
  <si>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</si>
  <si>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</si>
  <si>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</si>
  <si>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</si>
  <si>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</si>
  <si>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</si>
  <si>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</si>
  <si>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</si>
  <si>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</si>
  <si>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</si>
  <si>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</si>
  <si>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</si>
  <si>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</si>
  <si>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</si>
  <si>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</si>
  <si>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</si>
  <si>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</si>
  <si>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</si>
  <si>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</si>
  <si>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</si>
  <si>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</si>
  <si>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</si>
  <si>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</si>
  <si>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</si>
  <si>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</si>
  <si>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</si>
  <si>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</si>
  <si>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</si>
  <si>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</si>
  <si>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</si>
  <si>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</si>
  <si>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</si>
  <si>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</si>
  <si>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</si>
  <si>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</si>
  <si>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</si>
  <si>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</si>
  <si>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</si>
  <si>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</si>
  <si>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</si>
  <si>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</si>
  <si>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</si>
  <si>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</si>
  <si>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</si>
  <si>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</si>
  <si>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</si>
  <si>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</si>
  <si>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</si>
  <si>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</si>
  <si>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</si>
  <si>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</si>
  <si>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</si>
  <si>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</si>
  <si>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</si>
  <si>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</si>
  <si>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</si>
  <si>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</si>
  <si>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</si>
  <si>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</si>
  <si>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</si>
  <si>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</si>
  <si>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</si>
  <si>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</si>
  <si>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</si>
  <si>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</si>
  <si>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</si>
  <si>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</si>
  <si>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</si>
  <si>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</si>
  <si>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</si>
  <si>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</si>
  <si>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</si>
  <si>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</si>
  <si>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</si>
  <si>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</si>
  <si>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</si>
  <si>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</si>
  <si>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</si>
  <si>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</si>
  <si>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</si>
  <si>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</si>
  <si>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</si>
  <si>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</si>
  <si>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</si>
  <si>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</si>
  <si>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</si>
  <si>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</si>
  <si>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</si>
  <si>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</si>
  <si>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</si>
  <si>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</si>
  <si>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</si>
  <si>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</si>
  <si>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</si>
  <si>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</si>
  <si>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</si>
  <si>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</si>
  <si>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</si>
  <si>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</si>
  <si>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</si>
  <si>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</si>
  <si>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</si>
  <si>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</si>
  <si>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</si>
  <si>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</si>
  <si>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</si>
  <si>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</si>
  <si>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</si>
  <si>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</si>
  <si>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</si>
  <si>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</si>
  <si>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</si>
  <si>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</si>
  <si>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</si>
  <si>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</si>
  <si>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</si>
  <si>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</si>
  <si>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</si>
  <si>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</si>
  <si>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</si>
  <si>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</si>
  <si>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</si>
  <si>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</si>
  <si>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</si>
  <si>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</si>
  <si>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</si>
  <si>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</si>
  <si>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</si>
  <si>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</si>
  <si>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</si>
  <si>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</si>
  <si>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</si>
  <si>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</si>
  <si>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</si>
  <si>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</si>
  <si>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</si>
  <si>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</si>
  <si>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</si>
  <si>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</si>
  <si>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</si>
  <si>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</si>
  <si>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</si>
  <si>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</si>
  <si>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</si>
  <si>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</si>
  <si>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</si>
  <si>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</si>
  <si>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</si>
  <si>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</si>
  <si>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</si>
  <si>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</si>
  <si>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</si>
  <si>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</si>
  <si>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</si>
  <si>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</si>
  <si>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</si>
  <si>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</si>
  <si>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</si>
  <si>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</si>
  <si>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</si>
  <si>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</si>
  <si>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</si>
  <si>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</si>
  <si>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</si>
  <si>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</si>
  <si>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</si>
  <si>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</si>
  <si>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</si>
  <si>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</si>
  <si>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</si>
  <si>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</si>
  <si>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</si>
  <si>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</si>
  <si>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</si>
  <si>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</si>
  <si>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</si>
  <si>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</si>
  <si>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</si>
  <si>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</si>
  <si>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</si>
  <si>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</si>
  <si>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</si>
  <si>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</si>
  <si>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</si>
  <si>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</si>
  <si>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</si>
  <si>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</si>
  <si>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</si>
  <si>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</si>
  <si>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</si>
  <si>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</si>
  <si>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</si>
  <si>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</si>
  <si>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</si>
  <si>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</si>
  <si>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</si>
  <si>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</si>
  <si>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</si>
  <si>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</si>
  <si>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</si>
  <si>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</si>
  <si>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</si>
  <si>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</si>
  <si>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</si>
  <si>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</si>
  <si>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</si>
  <si>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</si>
  <si>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</si>
  <si>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</si>
  <si>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</si>
  <si>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</si>
  <si>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</si>
  <si>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</si>
  <si>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</si>
  <si>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</si>
  <si>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</si>
  <si>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</si>
  <si>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</si>
  <si>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</si>
  <si>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</si>
  <si>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</si>
  <si>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</si>
  <si>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</si>
  <si>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</si>
  <si>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</si>
  <si>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</si>
  <si>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</si>
  <si>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</si>
  <si>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</si>
  <si>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</si>
  <si>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</si>
  <si>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</si>
  <si>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</si>
  <si>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</si>
  <si>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</si>
  <si>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</si>
  <si>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</si>
  <si>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</si>
  <si>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</si>
  <si>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</si>
  <si>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</si>
  <si>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</si>
  <si>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</si>
  <si>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</si>
  <si>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</si>
  <si>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</si>
  <si>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</si>
  <si>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</si>
  <si>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</si>
  <si>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</si>
  <si>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</si>
  <si>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</si>
  <si>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</si>
  <si>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</si>
  <si>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</si>
  <si>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</si>
  <si>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</si>
  <si>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</si>
  <si>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</si>
  <si>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</si>
  <si>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</si>
  <si>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</si>
  <si>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</si>
  <si>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</si>
  <si>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</si>
  <si>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</si>
  <si>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</si>
  <si>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</si>
  <si>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</si>
  <si>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</si>
  <si>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</si>
  <si>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</si>
  <si>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</si>
  <si>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</si>
  <si>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</si>
  <si>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</si>
  <si>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</si>
  <si>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</si>
  <si>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</si>
  <si>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</si>
  <si>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</si>
  <si>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</si>
  <si>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</si>
  <si>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</si>
  <si>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</si>
  <si>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</si>
  <si>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</si>
  <si>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</si>
  <si>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</si>
  <si>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</si>
  <si>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</si>
  <si>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</si>
  <si>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</si>
  <si>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</si>
  <si>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</si>
  <si>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</si>
  <si>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</si>
  <si>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</si>
  <si>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</si>
  <si>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</si>
  <si>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</si>
  <si>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</si>
  <si>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</si>
  <si>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</si>
  <si>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</si>
  <si>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</si>
  <si>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</si>
  <si>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</si>
  <si>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</si>
  <si>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</si>
  <si>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</si>
  <si>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</si>
  <si>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</si>
  <si>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</si>
  <si>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</si>
  <si>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</si>
  <si>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</si>
  <si>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</si>
  <si>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</si>
  <si>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</si>
  <si>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</si>
  <si>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</si>
  <si>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</si>
  <si>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</si>
  <si>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</si>
  <si>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</si>
  <si>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</si>
  <si>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</si>
  <si>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</si>
  <si>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</si>
  <si>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</si>
  <si>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</si>
  <si>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</si>
  <si>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</si>
  <si>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</si>
  <si>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</si>
  <si>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</si>
  <si>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</si>
  <si>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</si>
  <si>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</si>
  <si>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</si>
  <si>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</si>
  <si>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</si>
  <si>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</si>
  <si>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</si>
  <si>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</si>
  <si>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</si>
  <si>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</si>
  <si>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</si>
  <si>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</si>
  <si>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</si>
  <si>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</si>
  <si>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</si>
  <si>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</si>
  <si>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</si>
  <si>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</si>
  <si>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</si>
  <si>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</si>
  <si>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</si>
  <si>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</si>
  <si>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</si>
  <si>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</si>
  <si>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</si>
  <si>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</si>
  <si>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</si>
  <si>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</si>
  <si>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</si>
  <si>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</si>
  <si>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</si>
  <si>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</si>
  <si>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</si>
  <si>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</si>
  <si>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</si>
  <si>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</si>
  <si>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</si>
  <si>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</si>
  <si>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</si>
  <si>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</si>
  <si>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</si>
  <si>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</si>
  <si>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</si>
  <si>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</si>
  <si>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</si>
  <si>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</si>
  <si>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</si>
  <si>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</si>
  <si>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</si>
  <si>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</si>
  <si>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</si>
  <si>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</si>
  <si>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</si>
  <si>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</si>
  <si>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</si>
  <si>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</si>
  <si>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</si>
  <si>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</si>
  <si>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</si>
  <si>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</si>
  <si>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</si>
  <si>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</si>
  <si>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</si>
  <si>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</si>
  <si>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</si>
  <si>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</si>
  <si>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</si>
  <si>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</si>
  <si>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</si>
  <si>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</si>
  <si>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</si>
  <si>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</si>
  <si>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</si>
  <si>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</si>
  <si>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</si>
  <si>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</si>
  <si>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</si>
  <si>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</si>
  <si>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</si>
  <si>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</si>
  <si>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</si>
  <si>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</si>
  <si>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</si>
  <si>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</si>
  <si>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</si>
  <si>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</si>
  <si>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</si>
  <si>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</si>
  <si>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</si>
  <si>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</si>
  <si>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</si>
  <si>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</si>
  <si>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</si>
  <si>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</si>
  <si>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</si>
  <si>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</si>
  <si>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</si>
  <si>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</si>
  <si>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</si>
  <si>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</si>
  <si>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</si>
  <si>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</si>
  <si>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</si>
  <si>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</si>
  <si>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</si>
  <si>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</si>
  <si>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</si>
  <si>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</si>
  <si>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</si>
  <si>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</si>
  <si>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</si>
  <si>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</si>
  <si>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</si>
  <si>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</si>
  <si>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</si>
  <si>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</si>
  <si>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</si>
  <si>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</si>
  <si>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</si>
  <si>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</si>
  <si>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</si>
  <si>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</si>
  <si>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</si>
  <si>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</si>
  <si>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</si>
  <si>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</si>
  <si>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</si>
  <si>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</si>
  <si>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</si>
  <si>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</si>
  <si>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</si>
  <si>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</si>
  <si>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</si>
  <si>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</si>
  <si>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</si>
  <si>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</si>
  <si>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</si>
  <si>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</si>
  <si>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</si>
  <si>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</si>
  <si>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</si>
  <si>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</si>
  <si>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</si>
  <si>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</si>
  <si>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</si>
  <si>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</si>
  <si>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</si>
  <si>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</si>
  <si>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</si>
  <si>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</si>
  <si>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</si>
  <si>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</si>
  <si>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</si>
  <si>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</si>
  <si>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</si>
  <si>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</si>
  <si>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</si>
  <si>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</si>
  <si>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</si>
  <si>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</si>
  <si>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</si>
  <si>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</si>
  <si>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</si>
  <si>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</si>
  <si>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</si>
  <si>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</si>
  <si>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</si>
  <si>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</si>
  <si>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</si>
  <si>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</si>
  <si>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</si>
  <si>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</si>
  <si>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</si>
  <si>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</si>
  <si>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</si>
  <si>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</si>
  <si>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</si>
  <si>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</si>
  <si>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</si>
  <si>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</si>
  <si>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</si>
  <si>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</si>
  <si>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</si>
  <si>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</si>
  <si>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</si>
  <si>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</si>
  <si>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</si>
  <si>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</si>
  <si>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</si>
  <si>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</si>
  <si>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</si>
  <si>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</si>
  <si>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</si>
  <si>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</si>
  <si>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</si>
  <si>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</si>
  <si>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</si>
  <si>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</si>
  <si>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</si>
  <si>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</si>
  <si>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</si>
  <si>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</si>
  <si>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</si>
  <si>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</si>
  <si>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</si>
  <si>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</si>
  <si>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</si>
  <si>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</si>
  <si>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</si>
  <si>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</si>
  <si>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</si>
  <si>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</si>
  <si>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</si>
  <si>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</si>
  <si>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</si>
  <si>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</si>
  <si>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</si>
  <si>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</si>
  <si>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</si>
  <si>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</si>
  <si>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</si>
  <si>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</si>
  <si>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</si>
  <si>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</si>
  <si>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</si>
  <si>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</si>
  <si>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</si>
  <si>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</si>
  <si>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</si>
  <si>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</si>
  <si>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</si>
  <si>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</si>
  <si>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</si>
  <si>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</si>
  <si>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</si>
  <si>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</si>
  <si>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</si>
  <si>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</si>
  <si>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</si>
  <si>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</si>
  <si>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</si>
  <si>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</si>
  <si>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</si>
  <si>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</si>
  <si>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</si>
  <si>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</si>
  <si>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</si>
  <si>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</si>
  <si>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</si>
  <si>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</si>
  <si>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</si>
  <si>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</si>
  <si>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</si>
  <si>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</si>
  <si>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</si>
  <si>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</si>
  <si>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</si>
  <si>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</si>
  <si>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</si>
  <si>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</si>
  <si>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</si>
  <si>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</si>
  <si>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</si>
  <si>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</si>
  <si>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</si>
  <si>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</si>
  <si>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</si>
  <si>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</si>
  <si>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</si>
  <si>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</si>
  <si>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</si>
  <si>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</si>
  <si>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</si>
  <si>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</si>
  <si>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</si>
  <si>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</si>
  <si>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</si>
  <si>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</si>
  <si>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</si>
  <si>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</si>
  <si>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</si>
  <si>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</si>
  <si>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</si>
  <si>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</si>
  <si>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</si>
  <si>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</si>
  <si>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</si>
  <si>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</si>
  <si>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</si>
  <si>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</si>
  <si>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</si>
  <si>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</si>
  <si>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</si>
  <si>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</si>
  <si>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</si>
  <si>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</si>
  <si>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</si>
  <si>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</si>
  <si>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</si>
  <si>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</si>
  <si>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</si>
  <si>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</si>
  <si>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</si>
  <si>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</si>
  <si>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</si>
  <si>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</si>
  <si>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</si>
  <si>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</si>
  <si>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</si>
  <si>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</si>
  <si>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</si>
  <si>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</si>
  <si>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</si>
  <si>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</si>
  <si>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</si>
  <si>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</si>
  <si>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</si>
  <si>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</si>
  <si>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</si>
  <si>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</si>
  <si>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</si>
  <si>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</si>
  <si>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</si>
  <si>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</si>
  <si>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</si>
  <si>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</si>
  <si>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</si>
  <si>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</si>
  <si>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</si>
  <si>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</si>
  <si>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</si>
  <si>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</si>
  <si>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</si>
  <si>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</si>
  <si>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</si>
  <si>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</si>
  <si>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</si>
  <si>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</si>
  <si>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</si>
  <si>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</si>
  <si>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</si>
  <si>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</si>
  <si>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</si>
  <si>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</si>
  <si>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</si>
  <si>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</si>
  <si>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</si>
  <si>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</si>
  <si>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</si>
  <si>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</si>
  <si>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</si>
  <si>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</si>
  <si>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</si>
  <si>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</si>
  <si>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</si>
  <si>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</si>
  <si>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</si>
  <si>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</si>
  <si>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</si>
  <si>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</si>
  <si>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</si>
  <si>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</si>
  <si>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</si>
  <si>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</si>
  <si>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</si>
  <si>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</si>
  <si>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</si>
  <si>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</si>
  <si>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</si>
  <si>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</si>
  <si>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</si>
  <si>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</si>
  <si>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</si>
  <si>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</si>
  <si>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</si>
  <si>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</si>
  <si>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</si>
  <si>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</si>
  <si>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</si>
  <si>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</si>
  <si>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</si>
  <si>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</si>
  <si>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</si>
  <si>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</si>
  <si>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</si>
  <si>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</si>
  <si>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</si>
  <si>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</si>
  <si>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</si>
  <si>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</si>
  <si>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</si>
  <si>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</si>
  <si>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</si>
  <si>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</si>
  <si>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</si>
  <si>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</si>
  <si>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</si>
  <si>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</si>
  <si>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</si>
  <si>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</si>
  <si>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</si>
  <si>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</si>
  <si>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</si>
  <si>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</si>
  <si>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</si>
  <si>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</si>
  <si>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</si>
  <si>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</si>
  <si>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</si>
  <si>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</si>
  <si>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</si>
  <si>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</si>
  <si>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</si>
  <si>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</si>
  <si>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</si>
  <si>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</si>
  <si>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</si>
  <si>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</si>
  <si>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</si>
  <si>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</si>
  <si>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</si>
  <si>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</si>
  <si>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</si>
  <si>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</si>
  <si>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</si>
  <si>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</si>
  <si>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</si>
  <si>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</si>
  <si>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</si>
  <si>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</si>
  <si>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</si>
  <si>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</si>
  <si>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</si>
  <si>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</si>
  <si>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</si>
  <si>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</si>
  <si>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</si>
  <si>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</si>
  <si>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</si>
  <si>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</si>
  <si>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</si>
  <si>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</si>
  <si>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</si>
  <si>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</si>
  <si>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</si>
  <si>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</si>
  <si>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</si>
  <si>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</si>
  <si>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</si>
  <si>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</si>
  <si>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</si>
  <si>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</si>
  <si>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</si>
  <si>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</si>
  <si>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</si>
  <si>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</si>
  <si>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</si>
  <si>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</si>
  <si>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</si>
  <si>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</si>
  <si>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</si>
  <si>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</si>
  <si>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</si>
  <si>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</si>
  <si>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</si>
  <si>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</si>
  <si>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</si>
  <si>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</si>
  <si>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</si>
  <si>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</si>
  <si>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</si>
  <si>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</si>
  <si>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</si>
  <si>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</si>
  <si>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</si>
  <si>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</si>
  <si>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</si>
  <si>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</si>
  <si>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</si>
  <si>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</si>
  <si>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</si>
  <si>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</si>
  <si>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</si>
  <si>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</si>
  <si>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</si>
  <si>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</si>
  <si>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</si>
  <si>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</si>
  <si>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</si>
  <si>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</si>
  <si>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</si>
  <si>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</si>
  <si>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</si>
  <si>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</si>
  <si>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</si>
  <si>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</si>
  <si>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</si>
  <si>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</si>
  <si>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</si>
  <si>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</si>
  <si>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</si>
  <si>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</si>
  <si>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</si>
  <si>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</si>
  <si>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</si>
  <si>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</si>
  <si>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</si>
  <si>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</si>
  <si>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</si>
  <si>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</si>
  <si>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</si>
  <si>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</si>
  <si>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</si>
  <si>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</si>
  <si>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</si>
  <si>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</si>
  <si>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</si>
  <si>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</si>
  <si>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</si>
  <si>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</si>
  <si>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</si>
  <si>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</si>
  <si>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</si>
  <si>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</si>
  <si>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</si>
  <si>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</si>
  <si>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</si>
  <si>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</si>
  <si>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</si>
  <si>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</si>
  <si>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</si>
  <si>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</si>
  <si>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</si>
  <si>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</si>
  <si>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</si>
  <si>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</si>
  <si>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</si>
  <si>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</si>
  <si>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</si>
  <si>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</si>
  <si>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</si>
  <si>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</si>
  <si>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</si>
  <si>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</si>
  <si>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</si>
  <si>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</si>
  <si>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</si>
  <si>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</si>
  <si>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</si>
  <si>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</si>
  <si>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</si>
  <si>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</si>
  <si>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</si>
  <si>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</si>
  <si>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</si>
  <si>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</si>
  <si>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</si>
  <si>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</si>
  <si>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</si>
  <si>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</si>
  <si>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</si>
  <si>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</si>
  <si>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</si>
  <si>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</si>
  <si>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</si>
  <si>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</si>
  <si>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</si>
  <si>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</si>
  <si>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</si>
  <si>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</si>
  <si>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</si>
  <si>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</si>
  <si>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</si>
  <si>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</si>
  <si>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</si>
  <si>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</si>
  <si>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</si>
  <si>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</si>
  <si>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</si>
  <si>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</si>
  <si>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</si>
  <si>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</si>
  <si>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</si>
  <si>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</si>
  <si>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</si>
  <si>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</si>
  <si>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</si>
  <si>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</si>
  <si>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</si>
  <si>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</si>
  <si>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</si>
  <si>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</si>
  <si>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</si>
  <si>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</si>
  <si>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</si>
  <si>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</si>
  <si>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</si>
  <si>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</si>
  <si>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</si>
  <si>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</si>
  <si>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</si>
  <si>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</si>
  <si>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</si>
  <si>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</si>
  <si>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</si>
  <si>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</si>
  <si>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</si>
  <si>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</si>
  <si>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</si>
  <si>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</si>
  <si>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</si>
  <si>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</si>
  <si>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</si>
  <si>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</si>
  <si>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</si>
  <si>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</si>
  <si>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</si>
  <si>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</si>
  <si>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</si>
  <si>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</si>
  <si>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</si>
  <si>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</si>
  <si>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</si>
  <si>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</si>
  <si>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</si>
  <si>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</si>
  <si>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</si>
  <si>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</si>
  <si>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</si>
  <si>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</si>
  <si>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</si>
  <si>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</si>
  <si>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</si>
  <si>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</si>
  <si>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</si>
  <si>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</si>
  <si>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</si>
  <si>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</si>
  <si>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</si>
  <si>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</si>
  <si>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</si>
  <si>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</si>
  <si>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</si>
  <si>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</si>
  <si>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</si>
  <si>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</si>
  <si>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</si>
  <si>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</si>
  <si>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</si>
  <si>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</si>
  <si>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</si>
  <si>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</si>
  <si>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</si>
  <si>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</si>
  <si>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</si>
  <si>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</si>
  <si>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</si>
  <si>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</si>
  <si>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</si>
  <si>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</si>
  <si>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</si>
  <si>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</si>
  <si>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</si>
  <si>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</si>
  <si>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</si>
  <si>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</si>
  <si>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</si>
  <si>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</si>
  <si>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</si>
  <si>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</si>
  <si>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</si>
  <si>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</si>
  <si>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</si>
  <si>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</si>
  <si>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</si>
  <si>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</si>
  <si>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</si>
  <si>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</si>
  <si>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</si>
  <si>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</si>
  <si>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</si>
  <si>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</si>
  <si>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</si>
  <si>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</si>
  <si>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</si>
  <si>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</si>
  <si>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</si>
  <si>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</si>
  <si>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</si>
  <si>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</si>
  <si>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</si>
  <si>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</si>
  <si>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</si>
  <si>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</si>
  <si>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</si>
  <si>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</si>
  <si>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</si>
  <si>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</si>
  <si>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</si>
  <si>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</si>
  <si>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</si>
  <si>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</si>
  <si>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</si>
  <si>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</si>
  <si>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</si>
  <si>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</si>
  <si>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</si>
  <si>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</si>
  <si>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</si>
  <si>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</si>
  <si>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</si>
  <si>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</si>
  <si>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</si>
  <si>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</si>
  <si>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</si>
  <si>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</si>
  <si>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</si>
  <si>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</si>
  <si>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</si>
  <si>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</si>
  <si>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</si>
  <si>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</si>
  <si>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</si>
  <si>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</si>
  <si>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</si>
  <si>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</si>
  <si>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</si>
  <si>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</si>
  <si>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</si>
  <si>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</si>
  <si>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</si>
  <si>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</si>
  <si>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</si>
  <si>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</si>
  <si>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</si>
  <si>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</si>
  <si>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</si>
  <si>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</si>
  <si>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</si>
  <si>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</si>
  <si>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</si>
  <si>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</si>
  <si>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</si>
  <si>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</si>
  <si>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</si>
  <si>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</si>
  <si>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</si>
  <si>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</si>
  <si>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</si>
  <si>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</si>
  <si>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</si>
  <si>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</si>
  <si>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</si>
  <si>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</si>
  <si>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</si>
  <si>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</si>
  <si>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</si>
  <si>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</si>
  <si>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</si>
  <si>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</si>
  <si>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</si>
  <si>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</si>
  <si>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</si>
  <si>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</si>
  <si>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</si>
  <si>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</si>
  <si>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</si>
  <si>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</si>
  <si>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</si>
  <si>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</si>
  <si>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</si>
  <si>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</si>
  <si>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</si>
  <si>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</si>
  <si>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</si>
  <si>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</si>
  <si>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</si>
  <si>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</si>
  <si>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</si>
  <si>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</si>
  <si>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</si>
  <si>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</si>
  <si>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</si>
  <si>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</si>
  <si>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</si>
  <si>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</si>
  <si>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</si>
  <si>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</si>
  <si>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</si>
  <si>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</si>
  <si>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</si>
  <si>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</si>
  <si>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</si>
  <si>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</si>
  <si>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</si>
  <si>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</si>
  <si>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</si>
  <si>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</si>
  <si>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</si>
  <si>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</si>
  <si>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</si>
  <si>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</si>
  <si>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</si>
  <si>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</si>
  <si>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</si>
  <si>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</si>
  <si>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</si>
  <si>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</si>
  <si>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</si>
  <si>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</si>
  <si>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</si>
  <si>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</si>
  <si>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</si>
  <si>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</si>
  <si>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</si>
  <si>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</si>
  <si>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</si>
  <si>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</si>
  <si>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</si>
  <si>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</si>
  <si>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</si>
  <si>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</si>
  <si>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</si>
  <si>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</si>
  <si>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</si>
  <si>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</si>
  <si>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</si>
  <si>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</si>
  <si>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</si>
  <si>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</si>
  <si>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</si>
  <si>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</si>
  <si>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</si>
  <si>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</si>
  <si>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</si>
  <si>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</si>
  <si>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</si>
  <si>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</si>
  <si>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</si>
  <si>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</si>
  <si>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</si>
  <si>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</si>
  <si>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</si>
  <si>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</si>
  <si>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</si>
  <si>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</si>
  <si>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</si>
  <si>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</si>
  <si>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</si>
  <si>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</si>
  <si>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</si>
  <si>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</si>
  <si>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</si>
  <si>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</si>
  <si>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</si>
  <si>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</si>
  <si>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</si>
  <si>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</si>
  <si>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</si>
  <si>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</si>
  <si>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</si>
  <si>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</si>
  <si>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</si>
  <si>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</si>
  <si>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</si>
  <si>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</si>
  <si>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</si>
  <si>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</si>
  <si>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</si>
  <si>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</si>
  <si>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</si>
  <si>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</si>
  <si>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</si>
  <si>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</si>
  <si>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</si>
  <si>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</si>
  <si>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</si>
  <si>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</si>
  <si>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</si>
  <si>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</si>
  <si>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</si>
  <si>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</si>
  <si>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</si>
  <si>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</si>
  <si>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</si>
  <si>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</si>
  <si>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</si>
  <si>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</si>
  <si>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</si>
  <si>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</si>
  <si>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</si>
  <si>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</si>
  <si>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</si>
  <si>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</si>
  <si>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</si>
  <si>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</si>
  <si>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</si>
  <si>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</si>
  <si>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</si>
  <si>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</si>
  <si>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</si>
  <si>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</si>
  <si>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</si>
  <si>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</si>
  <si>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</si>
  <si>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</si>
  <si>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</si>
  <si>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</si>
  <si>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</si>
  <si>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</si>
  <si>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</si>
  <si>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</si>
  <si>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</si>
  <si>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</si>
  <si>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</si>
  <si>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</si>
  <si>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</si>
  <si>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</si>
  <si>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</si>
  <si>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</si>
  <si>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</si>
  <si>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</si>
  <si>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</si>
  <si>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</si>
  <si>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</si>
  <si>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</si>
  <si>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</si>
  <si>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</si>
  <si>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</si>
  <si>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</si>
  <si>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</si>
  <si>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</si>
  <si>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</si>
  <si>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</si>
  <si>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</si>
  <si>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</si>
  <si>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</si>
  <si>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</si>
  <si>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</si>
  <si>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</si>
  <si>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</si>
  <si>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</si>
  <si>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</si>
  <si>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</si>
  <si>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</si>
  <si>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</si>
  <si>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</si>
  <si>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</si>
  <si>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</si>
  <si>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</si>
  <si>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</si>
  <si>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</si>
  <si>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</si>
  <si>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</si>
  <si>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</si>
  <si>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</si>
  <si>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</si>
  <si>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</si>
  <si>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</si>
  <si>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</si>
  <si>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</si>
  <si>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</si>
  <si>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</si>
  <si>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</si>
  <si>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</si>
  <si>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</si>
  <si>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</si>
  <si>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</si>
  <si>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</si>
  <si>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</si>
  <si>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</si>
  <si>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</si>
  <si>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</si>
  <si>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</si>
  <si>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</si>
  <si>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</si>
  <si>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</si>
  <si>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</si>
  <si>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</si>
  <si>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</si>
  <si>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</si>
  <si>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</si>
  <si>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</si>
  <si>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</si>
  <si>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</si>
  <si>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</si>
  <si>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</si>
  <si>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</si>
  <si>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</si>
  <si>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</si>
  <si>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</si>
  <si>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</si>
  <si>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</si>
  <si>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</si>
  <si>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</si>
  <si>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</si>
  <si>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</si>
  <si>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</si>
  <si>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</si>
  <si>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</si>
  <si>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</si>
  <si>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</si>
  <si>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</si>
  <si>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</si>
  <si>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</si>
  <si>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</si>
  <si>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</si>
  <si>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</si>
  <si>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</si>
  <si>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</si>
  <si>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</si>
  <si>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</si>
  <si>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</si>
  <si>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</si>
  <si>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</si>
  <si>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</si>
  <si>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</si>
  <si>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</si>
  <si>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</si>
  <si>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</si>
  <si>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</si>
  <si>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</si>
  <si>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</si>
  <si>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</si>
  <si>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</si>
  <si>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</si>
  <si>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</si>
  <si>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</si>
  <si>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</si>
  <si>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</si>
  <si>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</si>
  <si>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</si>
  <si>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</si>
  <si>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</si>
  <si>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</si>
  <si>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</si>
  <si>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</si>
  <si>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</si>
  <si>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</si>
  <si>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</si>
  <si>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</si>
  <si>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</si>
  <si>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</si>
  <si>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</si>
  <si>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</si>
  <si>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</si>
  <si>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</si>
  <si>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</si>
  <si>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</si>
  <si>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</si>
  <si>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</si>
  <si>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</si>
  <si>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</si>
  <si>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</si>
  <si>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</si>
  <si>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</si>
  <si>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</si>
  <si>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</si>
  <si>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</si>
  <si>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</si>
  <si>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</si>
  <si>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</si>
  <si>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</si>
  <si>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</si>
  <si>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</si>
  <si>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</si>
  <si>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</si>
  <si>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</si>
  <si>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</si>
  <si>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</si>
  <si>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</si>
  <si>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</si>
  <si>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</si>
  <si>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</si>
  <si>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</si>
  <si>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</si>
  <si>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</si>
  <si>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</si>
  <si>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</si>
  <si>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</si>
  <si>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</si>
  <si>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</si>
  <si>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</si>
  <si>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</si>
  <si>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</si>
  <si>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</si>
  <si>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</si>
  <si>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</si>
  <si>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</si>
  <si>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</si>
  <si>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</si>
  <si>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</si>
  <si>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</si>
  <si>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</si>
  <si>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</si>
  <si>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</si>
  <si>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</si>
  <si>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</si>
  <si>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</si>
  <si>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</si>
  <si>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</si>
  <si>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</si>
  <si>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</si>
  <si>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</si>
  <si>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</si>
  <si>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</si>
  <si>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</si>
  <si>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</si>
  <si>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</si>
  <si>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</si>
  <si>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</si>
  <si>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</si>
  <si>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</si>
  <si>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</si>
  <si>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</si>
  <si>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</si>
  <si>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</si>
  <si>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</si>
  <si>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</si>
  <si>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</si>
  <si>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</si>
  <si>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</si>
  <si>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</si>
  <si>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</si>
  <si>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</si>
  <si>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</si>
  <si>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</si>
  <si>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</si>
  <si>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</si>
  <si>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</si>
  <si>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</si>
  <si>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</si>
  <si>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</si>
  <si>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</si>
  <si>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</si>
  <si>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</si>
  <si>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</si>
  <si>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</si>
  <si>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</si>
  <si>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</si>
  <si>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</si>
  <si>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</si>
  <si>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</si>
  <si>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</si>
  <si>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</si>
  <si>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</si>
  <si>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</si>
  <si>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</si>
  <si>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</si>
  <si>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</si>
  <si>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</si>
  <si>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</si>
  <si>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</si>
  <si>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</si>
  <si>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</si>
  <si>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</si>
  <si>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</si>
  <si>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</si>
  <si>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</si>
  <si>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</si>
  <si>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</si>
  <si>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</si>
  <si>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</si>
  <si>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</si>
  <si>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</si>
  <si>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</si>
  <si>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</si>
  <si>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</si>
  <si>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</si>
  <si>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</si>
  <si>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</si>
  <si>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</si>
  <si>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</si>
  <si>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</si>
  <si>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</si>
  <si>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</si>
  <si>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</si>
  <si>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</si>
  <si>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</si>
  <si>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</si>
  <si>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</si>
  <si>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</si>
  <si>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</si>
  <si>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</si>
  <si>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</si>
  <si>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</si>
  <si>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</si>
  <si>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</si>
  <si>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</si>
  <si>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</si>
  <si>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</si>
  <si>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</si>
  <si>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</si>
  <si>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</si>
  <si>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</si>
  <si>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</si>
  <si>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</si>
  <si>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</si>
  <si>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</si>
  <si>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</si>
  <si>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</si>
  <si>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</si>
  <si>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</si>
  <si>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</si>
  <si>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</si>
  <si>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</si>
  <si>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</si>
  <si>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</si>
  <si>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</si>
  <si>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</si>
  <si>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</si>
  <si>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</si>
  <si>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</si>
  <si>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</si>
  <si>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</si>
  <si>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</si>
  <si>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</si>
  <si>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</si>
  <si>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</si>
  <si>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</si>
  <si>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</si>
  <si>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</si>
  <si>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</si>
  <si>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</si>
  <si>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</si>
  <si>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</si>
  <si>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</si>
  <si>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</si>
  <si>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</si>
  <si>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</si>
  <si>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</si>
  <si>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</si>
  <si>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</si>
  <si>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</si>
  <si>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</si>
  <si>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</si>
  <si>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</si>
  <si>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</si>
  <si>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</si>
  <si>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</si>
  <si>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</si>
  <si>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</si>
  <si>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</si>
  <si>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</si>
  <si>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</si>
  <si>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</si>
  <si>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</si>
  <si>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</si>
  <si>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</si>
  <si>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</si>
  <si>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</si>
  <si>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</si>
  <si>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</si>
  <si>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</si>
  <si>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</si>
  <si>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</si>
  <si>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</si>
  <si>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</si>
  <si>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</si>
  <si>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</si>
  <si>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</si>
  <si>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</si>
  <si>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</si>
  <si>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</si>
  <si>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</si>
  <si>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</si>
  <si>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</si>
  <si>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</si>
  <si>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</si>
  <si>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</si>
  <si>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</si>
  <si>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</si>
  <si>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</si>
  <si>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</si>
  <si>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</si>
  <si>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</si>
  <si>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</si>
  <si>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</si>
  <si>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</si>
  <si>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</si>
  <si>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</si>
  <si>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</si>
  <si>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</si>
  <si>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</si>
  <si>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</si>
  <si>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</si>
  <si>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</si>
  <si>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</si>
  <si>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</si>
  <si>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</si>
  <si>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</si>
  <si>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</si>
  <si>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</si>
  <si>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</si>
  <si>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</si>
  <si>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</si>
  <si>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</si>
  <si>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</si>
  <si>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</si>
  <si>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</si>
  <si>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</si>
  <si>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</si>
  <si>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</si>
  <si>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</si>
  <si>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</si>
  <si>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</si>
  <si>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</si>
  <si>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</si>
  <si>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</si>
  <si>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</si>
  <si>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</si>
  <si>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</si>
  <si>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</si>
  <si>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</si>
  <si>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</si>
  <si>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</si>
  <si>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</si>
  <si>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</si>
  <si>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</si>
  <si>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</si>
  <si>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</si>
  <si>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</si>
  <si>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</si>
  <si>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</si>
  <si>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</si>
  <si>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</si>
  <si>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</si>
  <si>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</si>
  <si>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</si>
  <si>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</si>
  <si>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</si>
  <si>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</si>
  <si>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</si>
  <si>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</si>
  <si>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</si>
  <si>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</si>
  <si>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</si>
  <si>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</si>
  <si>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</si>
  <si>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</si>
  <si>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</si>
  <si>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</si>
  <si>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</si>
  <si>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</si>
  <si>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</si>
  <si>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</si>
  <si>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</si>
  <si>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</si>
  <si>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</si>
  <si>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</si>
  <si>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</si>
  <si>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</si>
  <si>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</si>
  <si>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</si>
  <si>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</si>
  <si>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</si>
  <si>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</si>
  <si>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</si>
  <si>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</si>
  <si>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</si>
  <si>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</si>
  <si>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</si>
  <si>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</si>
  <si>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</si>
  <si>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</si>
  <si>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</si>
  <si>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</si>
  <si>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</si>
  <si>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</si>
  <si>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</si>
  <si>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</si>
  <si>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</si>
  <si>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</si>
  <si>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</si>
  <si>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</si>
  <si>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</si>
  <si>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</si>
  <si>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</si>
  <si>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</si>
  <si>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</si>
  <si>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</si>
  <si>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</si>
  <si>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</si>
  <si>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</si>
  <si>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</si>
  <si>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</si>
  <si>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</si>
  <si>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</si>
  <si>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</si>
  <si>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</si>
  <si>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</si>
  <si>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</si>
  <si>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</si>
  <si>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</si>
  <si>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</si>
  <si>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</si>
  <si>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</si>
  <si>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</si>
  <si>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</si>
  <si>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</si>
  <si>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</si>
  <si>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</si>
  <si>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</si>
  <si>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</si>
  <si>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</si>
  <si>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</si>
  <si>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</si>
  <si>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</si>
  <si>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</si>
  <si>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</si>
  <si>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</si>
  <si>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</si>
  <si>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</si>
  <si>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</si>
  <si>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</si>
  <si>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</si>
  <si>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</si>
  <si>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</si>
  <si>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</si>
  <si>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</si>
  <si>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</si>
  <si>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</si>
  <si>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</si>
  <si>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</si>
  <si>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</si>
  <si>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</si>
  <si>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</si>
  <si>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</si>
  <si>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</si>
  <si>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</si>
  <si>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</si>
  <si>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</si>
  <si>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</si>
  <si>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</si>
  <si>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</si>
  <si>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</si>
  <si>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</si>
  <si>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</si>
  <si>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</si>
  <si>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</si>
  <si>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</si>
  <si>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</si>
  <si>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</si>
  <si>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</si>
  <si>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</si>
  <si>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</si>
  <si>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</si>
  <si>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</si>
  <si>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</si>
  <si>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</si>
  <si>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</si>
  <si>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</si>
  <si>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</si>
  <si>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</si>
  <si>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</si>
  <si>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</si>
  <si>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</si>
  <si>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</si>
  <si>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</si>
  <si>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</si>
  <si>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</si>
  <si>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</si>
  <si>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</si>
  <si>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</si>
  <si>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</si>
  <si>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</si>
  <si>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</si>
  <si>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</si>
  <si>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</si>
  <si>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</si>
  <si>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</si>
  <si>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</si>
  <si>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</si>
  <si>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</si>
  <si>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</si>
  <si>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</si>
  <si>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</si>
  <si>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</si>
  <si>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</si>
  <si>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</si>
  <si>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</si>
  <si>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</si>
  <si>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</si>
  <si>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</si>
  <si>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</si>
  <si>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</si>
  <si>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</si>
  <si>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</si>
  <si>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</si>
  <si>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</si>
  <si>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</si>
  <si>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</si>
  <si>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</si>
  <si>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</si>
  <si>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</si>
  <si>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</si>
  <si>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</si>
  <si>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</si>
  <si>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</si>
  <si>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</si>
  <si>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</si>
  <si>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</si>
  <si>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</si>
  <si>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</si>
  <si>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</si>
  <si>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</si>
  <si>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</si>
  <si>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</si>
  <si>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</si>
  <si>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</si>
  <si>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</si>
  <si>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</si>
  <si>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</si>
  <si>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</si>
  <si>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</si>
  <si>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</si>
  <si>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</si>
  <si>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</si>
  <si>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</si>
  <si>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</si>
  <si>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</si>
  <si>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</si>
  <si>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</si>
  <si>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</si>
  <si>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</si>
  <si>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</si>
  <si>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</si>
  <si>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</si>
  <si>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</si>
  <si>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</si>
  <si>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</si>
  <si>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</si>
  <si>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</si>
  <si>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</si>
  <si>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</si>
  <si>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</si>
  <si>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</si>
  <si>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</si>
  <si>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</si>
  <si>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</si>
  <si>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</si>
  <si>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</si>
  <si>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</si>
  <si>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</si>
  <si>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</si>
  <si>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</si>
  <si>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</si>
  <si>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</si>
  <si>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</si>
  <si>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</si>
  <si>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</si>
  <si>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</si>
  <si>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</si>
  <si>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</si>
  <si>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</si>
  <si>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</si>
  <si>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</si>
  <si>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</si>
  <si>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</si>
  <si>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</si>
  <si>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</si>
  <si>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</si>
  <si>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</si>
  <si>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</si>
  <si>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</si>
  <si>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</si>
  <si>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</si>
  <si>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</si>
  <si>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</si>
  <si>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</si>
  <si>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</si>
  <si>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</si>
  <si>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</si>
  <si>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</si>
  <si>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</si>
  <si>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</si>
  <si>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</si>
  <si>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</si>
  <si>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</si>
  <si>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</si>
  <si>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</si>
  <si>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</si>
  <si>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</si>
  <si>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</si>
  <si>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</si>
  <si>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</si>
  <si>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</si>
  <si>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</si>
  <si>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</si>
  <si>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</si>
  <si>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</si>
  <si>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</si>
  <si>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</si>
  <si>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</si>
  <si>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</si>
  <si>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</si>
  <si>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</si>
  <si>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</si>
  <si>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</si>
  <si>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</si>
  <si>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</si>
  <si>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</si>
  <si>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</si>
  <si>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</si>
  <si>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</si>
  <si>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</si>
  <si>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</si>
  <si>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</si>
  <si>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</si>
  <si>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</si>
  <si>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</si>
  <si>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</si>
  <si>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</si>
  <si>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</si>
  <si>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</si>
  <si>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</si>
  <si>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</si>
  <si>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</si>
  <si>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</si>
  <si>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</si>
  <si>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</si>
  <si>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</si>
  <si>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</si>
  <si>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</si>
  <si>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</si>
  <si>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</si>
  <si>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</si>
  <si>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</si>
  <si>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</si>
  <si>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</si>
  <si>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</si>
  <si>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</si>
  <si>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</si>
  <si>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</si>
  <si>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</si>
  <si>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</si>
  <si>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</si>
  <si>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</si>
  <si>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</si>
  <si>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</si>
  <si>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</si>
  <si>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</si>
  <si>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</si>
  <si>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</si>
  <si>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</si>
  <si>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</si>
  <si>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</si>
  <si>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</si>
  <si>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</si>
  <si>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</si>
  <si>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</si>
  <si>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</si>
  <si>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</si>
  <si>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</si>
  <si>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</si>
  <si>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</si>
  <si>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</si>
  <si>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</si>
  <si>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</si>
  <si>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</si>
  <si>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</si>
  <si>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</si>
  <si>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</si>
  <si>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</si>
  <si>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</si>
  <si>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</si>
  <si>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</si>
  <si>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</si>
  <si>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</si>
  <si>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</si>
  <si>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</si>
  <si>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</si>
  <si>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</si>
  <si>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</si>
  <si>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</si>
  <si>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</si>
  <si>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</si>
  <si>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</si>
  <si>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</si>
  <si>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</si>
  <si>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</si>
  <si>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</si>
  <si>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</si>
  <si>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</si>
  <si>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</si>
  <si>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</si>
  <si>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</si>
  <si>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</si>
  <si>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</si>
  <si>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</si>
  <si>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</si>
  <si>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</si>
  <si>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</si>
  <si>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</si>
  <si>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</si>
  <si>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</si>
  <si>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</si>
  <si>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</si>
  <si>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</si>
  <si>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</si>
  <si>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</si>
  <si>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</si>
  <si>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</si>
  <si>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</si>
  <si>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</si>
  <si>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</si>
  <si>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</si>
  <si>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</si>
  <si>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</si>
  <si>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</si>
  <si>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</si>
  <si>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</si>
  <si>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</si>
  <si>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</si>
  <si>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</si>
  <si>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</si>
  <si>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</si>
  <si>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</si>
  <si>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</si>
  <si>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</si>
  <si>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</si>
  <si>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</si>
  <si>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</si>
  <si>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</si>
  <si>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</si>
  <si>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</si>
  <si>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</si>
  <si>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</si>
  <si>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</si>
  <si>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</si>
  <si>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</si>
  <si>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</si>
  <si>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</si>
  <si>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</si>
  <si>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</si>
  <si>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</si>
  <si>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</si>
  <si>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</si>
  <si>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</si>
  <si>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</si>
  <si>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</si>
  <si>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</si>
  <si>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</si>
  <si>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</si>
  <si>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</si>
  <si>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</si>
  <si>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</si>
  <si>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</si>
  <si>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</si>
  <si>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</si>
  <si>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</si>
  <si>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</si>
  <si>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</si>
  <si>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</si>
  <si>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</si>
  <si>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</si>
  <si>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</si>
  <si>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</si>
  <si>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</si>
  <si>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</si>
  <si>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</si>
  <si>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</si>
  <si>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</si>
  <si>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</si>
  <si>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</si>
  <si>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</si>
  <si>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</si>
  <si>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</si>
  <si>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</si>
  <si>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</si>
  <si>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</si>
  <si>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</si>
  <si>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</si>
  <si>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</si>
  <si>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</si>
  <si>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</si>
  <si>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</si>
  <si>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</si>
  <si>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</si>
  <si>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</si>
  <si>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</si>
  <si>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</si>
  <si>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</si>
  <si>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</si>
  <si>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</si>
  <si>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</si>
  <si>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</si>
  <si>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</si>
  <si>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</si>
  <si>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</si>
  <si>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</si>
  <si>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</si>
  <si>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</si>
  <si>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</si>
  <si>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</si>
  <si>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</si>
  <si>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</si>
  <si>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</si>
  <si>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</si>
  <si>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</si>
  <si>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</si>
  <si>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</si>
  <si>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</si>
  <si>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</si>
  <si>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</si>
  <si>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</si>
  <si>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</si>
  <si>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</si>
  <si>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</si>
  <si>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</si>
  <si>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</si>
  <si>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</si>
  <si>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</si>
  <si>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</si>
  <si>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</si>
  <si>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</si>
  <si>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</si>
  <si>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</si>
  <si>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</si>
  <si>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</si>
  <si>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</si>
  <si>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</si>
  <si>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</si>
  <si>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</si>
  <si>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</si>
  <si>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</si>
  <si>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</si>
  <si>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</si>
  <si>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</si>
  <si>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</si>
  <si>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</si>
  <si>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</si>
  <si>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</si>
  <si>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</si>
  <si>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</si>
  <si>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</si>
  <si>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</si>
  <si>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</si>
  <si>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</si>
  <si>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</si>
  <si>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</si>
  <si>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</si>
  <si>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</si>
  <si>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</si>
  <si>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</si>
  <si>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</si>
  <si>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</si>
  <si>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</si>
  <si>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</si>
  <si>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</si>
  <si>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</si>
  <si>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</si>
  <si>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</si>
  <si>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</si>
  <si>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</si>
  <si>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</si>
  <si>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</si>
  <si>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</si>
  <si>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</si>
  <si>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</si>
  <si>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</si>
  <si>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</si>
  <si>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</si>
  <si>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</si>
  <si>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</si>
  <si>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</si>
  <si>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</si>
  <si>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</si>
  <si>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</si>
  <si>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</si>
  <si>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</si>
  <si>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</si>
  <si>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</si>
  <si>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</si>
  <si>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</si>
  <si>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</si>
  <si>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</si>
  <si>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</si>
  <si>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</si>
  <si>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</si>
  <si>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</si>
  <si>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</si>
  <si>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</si>
  <si>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</si>
  <si>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</si>
  <si>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</si>
  <si>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</si>
  <si>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</si>
  <si>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</si>
  <si>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</si>
  <si>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</si>
  <si>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</si>
  <si>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</si>
  <si>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</si>
  <si>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</si>
  <si>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</si>
  <si>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</si>
  <si>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</si>
  <si>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</si>
  <si>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</si>
  <si>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</si>
  <si>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</si>
  <si>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</si>
  <si>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</si>
  <si>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</si>
  <si>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</si>
  <si>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</si>
  <si>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</si>
  <si>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</si>
  <si>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</si>
  <si>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</si>
  <si>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</si>
  <si>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</si>
  <si>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</si>
  <si>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</si>
  <si>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</si>
  <si>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</si>
  <si>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</si>
  <si>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</si>
  <si>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</si>
  <si>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</si>
  <si>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</si>
  <si>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</si>
  <si>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</si>
  <si>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</si>
  <si>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</si>
  <si>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</si>
  <si>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</si>
  <si>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</si>
  <si>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</si>
  <si>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</si>
  <si>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</si>
  <si>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</si>
  <si>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</si>
  <si>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</si>
  <si>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</si>
  <si>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</si>
  <si>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</si>
  <si>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</si>
  <si>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</si>
  <si>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</si>
  <si>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</si>
  <si>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</si>
  <si>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</si>
  <si>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</si>
  <si>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</si>
  <si>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</si>
  <si>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</si>
  <si>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</si>
  <si>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</si>
  <si>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</si>
  <si>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</si>
  <si>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</si>
  <si>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</si>
  <si>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</si>
  <si>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</si>
  <si>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</si>
  <si>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</si>
  <si>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</si>
  <si>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</si>
  <si>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</si>
  <si>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</si>
  <si>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</si>
  <si>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</si>
  <si>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</si>
  <si>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</si>
  <si>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</si>
  <si>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</si>
  <si>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</si>
  <si>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</si>
  <si>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</si>
  <si>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</si>
  <si>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</si>
  <si>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</si>
  <si>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</si>
  <si>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</si>
  <si>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</si>
  <si>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</si>
  <si>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</si>
  <si>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</si>
  <si>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</si>
  <si>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</si>
  <si>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</si>
  <si>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</si>
  <si>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</si>
  <si>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</si>
  <si>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</si>
  <si>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</si>
  <si>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</si>
  <si>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</si>
  <si>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</si>
  <si>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</si>
  <si>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</si>
  <si>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</si>
  <si>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</si>
  <si>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</si>
  <si>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</si>
  <si>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</si>
  <si>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</si>
  <si>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</si>
  <si>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</si>
  <si>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</si>
  <si>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</si>
  <si>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</si>
  <si>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</si>
  <si>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</si>
  <si>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</si>
  <si>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</si>
  <si>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</si>
  <si>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</si>
  <si>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</si>
  <si>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</si>
  <si>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</si>
  <si>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</si>
  <si>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</si>
  <si>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</si>
  <si>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</si>
  <si>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</si>
  <si>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</si>
  <si>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</si>
  <si>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</si>
  <si>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</si>
  <si>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</si>
  <si>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</si>
  <si>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</si>
  <si>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</si>
  <si>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</si>
  <si>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</si>
  <si>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</si>
  <si>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</si>
  <si>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</si>
  <si>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</si>
  <si>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</si>
  <si>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</si>
  <si>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</si>
  <si>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</si>
  <si>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</si>
  <si>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</si>
  <si>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</si>
  <si>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</si>
  <si>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</si>
  <si>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</si>
  <si>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</si>
  <si>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</si>
  <si>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</si>
  <si>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</si>
  <si>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</si>
  <si>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</si>
  <si>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</si>
  <si>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</si>
  <si>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</si>
  <si>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</si>
  <si>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</si>
  <si>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</si>
  <si>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</si>
  <si>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</si>
  <si>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</si>
  <si>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</si>
  <si>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</si>
  <si>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</si>
  <si>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</si>
  <si>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</si>
  <si>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</si>
  <si>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</si>
  <si>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</si>
  <si>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</si>
  <si>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</si>
  <si>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</si>
  <si>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</si>
  <si>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</si>
  <si>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</si>
  <si>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</si>
  <si>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</si>
  <si>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</si>
  <si>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</si>
  <si>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</si>
  <si>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</si>
  <si>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</si>
  <si>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</si>
  <si>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</si>
  <si>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</si>
  <si>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</si>
  <si>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</si>
  <si>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</si>
  <si>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</si>
  <si>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</si>
  <si>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</si>
  <si>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</si>
  <si>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</si>
  <si>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</si>
  <si>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</si>
  <si>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</si>
  <si>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</si>
  <si>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</si>
  <si>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</si>
  <si>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</si>
  <si>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</si>
  <si>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</si>
  <si>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</si>
  <si>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</si>
  <si>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</si>
  <si>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</si>
  <si>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</si>
  <si>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</si>
  <si>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</si>
  <si>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</si>
  <si>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</si>
  <si>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</si>
  <si>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</si>
  <si>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</si>
  <si>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</si>
  <si>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</si>
  <si>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</si>
  <si>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</si>
  <si>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</si>
  <si>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</si>
  <si>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</si>
  <si>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</si>
  <si>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</si>
  <si>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</si>
  <si>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</si>
  <si>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</si>
  <si>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</si>
  <si>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</si>
  <si>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</si>
  <si>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</si>
  <si>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</si>
  <si>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</si>
  <si>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</si>
  <si>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</si>
  <si>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</si>
  <si>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</si>
  <si>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</si>
  <si>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</si>
  <si>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</si>
  <si>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</si>
  <si>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</si>
  <si>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</si>
  <si>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</si>
  <si>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</si>
  <si>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</si>
  <si>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</si>
  <si>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</si>
  <si>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</si>
  <si>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</si>
  <si>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</si>
  <si>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</si>
  <si>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</si>
  <si>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</si>
  <si>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</si>
  <si>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</si>
  <si>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</si>
  <si>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</si>
  <si>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</si>
  <si>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</si>
  <si>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</si>
  <si>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</si>
  <si>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</si>
  <si>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</si>
  <si>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</si>
  <si>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</si>
  <si>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</si>
  <si>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</si>
  <si>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</si>
  <si>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</si>
  <si>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</si>
  <si>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</si>
  <si>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</si>
  <si>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</si>
  <si>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</si>
  <si>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</si>
  <si>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</si>
  <si>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</si>
  <si>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</si>
  <si>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</si>
  <si>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</si>
  <si>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</si>
  <si>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</si>
  <si>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</si>
  <si>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</si>
  <si>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</si>
  <si>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</si>
  <si>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</si>
  <si>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</si>
  <si>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</si>
  <si>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</si>
  <si>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</si>
  <si>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</si>
  <si>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</si>
  <si>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</si>
  <si>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</si>
  <si>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</si>
  <si>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</si>
  <si>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</si>
  <si>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</si>
  <si>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</si>
  <si>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</si>
  <si>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</si>
  <si>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</si>
  <si>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</si>
  <si>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</si>
  <si>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</si>
  <si>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</si>
  <si>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</si>
  <si>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</si>
  <si>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</si>
  <si>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</si>
  <si>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</si>
  <si>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</si>
  <si>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</si>
  <si>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</si>
  <si>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</si>
  <si>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</si>
  <si>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</si>
  <si>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</si>
  <si>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</si>
  <si>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</si>
  <si>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</si>
  <si>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</si>
  <si>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</si>
  <si>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</si>
  <si>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</si>
  <si>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</si>
  <si>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</si>
  <si>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</si>
  <si>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</si>
  <si>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</si>
  <si>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</si>
  <si>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</si>
  <si>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</si>
  <si>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</si>
  <si>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</si>
  <si>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</si>
  <si>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</si>
  <si>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</si>
  <si>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</si>
  <si>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</si>
  <si>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</si>
  <si>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</si>
  <si>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</si>
  <si>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</si>
  <si>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</si>
  <si>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</si>
  <si>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</si>
  <si>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</si>
  <si>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</si>
  <si>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</si>
  <si>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</si>
  <si>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</si>
  <si>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</si>
  <si>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</si>
  <si>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</si>
  <si>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</si>
  <si>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</si>
  <si>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</si>
  <si>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</si>
  <si>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</si>
  <si>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</si>
  <si>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</si>
  <si>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</si>
  <si>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</si>
  <si>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</si>
  <si>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</si>
  <si>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</si>
  <si>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</si>
  <si>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</si>
  <si>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</si>
  <si>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</si>
  <si>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</si>
  <si>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</si>
  <si>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</si>
  <si>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</si>
  <si>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</si>
  <si>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</si>
  <si>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</si>
  <si>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</si>
  <si>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</si>
  <si>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</si>
  <si>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</si>
  <si>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</si>
  <si>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</si>
  <si>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</si>
  <si>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</si>
  <si>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</si>
  <si>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</si>
  <si>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</si>
  <si>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</si>
  <si>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</si>
  <si>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</si>
  <si>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</si>
  <si>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</si>
  <si>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</si>
  <si>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</si>
  <si>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</si>
  <si>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</si>
  <si>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</si>
  <si>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</si>
  <si>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</si>
  <si>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</si>
  <si>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</si>
  <si>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</si>
  <si>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</si>
  <si>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</si>
  <si>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</si>
  <si>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</si>
  <si>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</si>
  <si>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</si>
  <si>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</si>
  <si>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</si>
  <si>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</si>
  <si>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</si>
  <si>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</si>
  <si>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</si>
  <si>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</si>
  <si>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</si>
  <si>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</si>
  <si>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</si>
  <si>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</si>
  <si>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</si>
  <si>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</si>
  <si>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</si>
  <si>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</si>
  <si>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</si>
  <si>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</si>
  <si>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</si>
  <si>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</si>
  <si>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</si>
  <si>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</si>
  <si>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</si>
  <si>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</si>
  <si>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</si>
  <si>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</si>
  <si>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</si>
  <si>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</si>
  <si>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</si>
  <si>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</si>
  <si>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</si>
  <si>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</si>
  <si>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</si>
  <si>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</si>
  <si>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</si>
  <si>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</si>
  <si>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</si>
  <si>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</si>
  <si>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</si>
  <si>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</si>
  <si>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</si>
  <si>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</si>
  <si>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</si>
  <si>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</si>
  <si>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</si>
  <si>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</si>
  <si>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</si>
  <si>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</si>
  <si>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</si>
  <si>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</si>
  <si>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</si>
  <si>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</si>
  <si>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</si>
  <si>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</si>
  <si>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</si>
  <si>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</si>
  <si>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</si>
  <si>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</si>
  <si>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</si>
  <si>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</si>
  <si>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</si>
  <si>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</si>
  <si>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</si>
  <si>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</si>
  <si>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</si>
  <si>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</si>
  <si>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</si>
  <si>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</si>
  <si>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</si>
  <si>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</si>
  <si>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</si>
  <si>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</si>
  <si>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</si>
  <si>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</si>
  <si>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</si>
  <si>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</si>
  <si>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</si>
  <si>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</si>
  <si>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</si>
  <si>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</si>
  <si>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</si>
  <si>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</si>
  <si>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</si>
  <si>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</si>
  <si>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</si>
  <si>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</si>
  <si>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</si>
  <si>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</si>
  <si>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</si>
  <si>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</si>
  <si>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</si>
  <si>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</si>
  <si>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</si>
  <si>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</si>
  <si>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</si>
  <si>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</si>
  <si>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</si>
  <si>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</si>
  <si>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</si>
  <si>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</si>
  <si>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</si>
  <si>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</si>
  <si>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</si>
  <si>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</si>
  <si>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</si>
  <si>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</si>
  <si>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</si>
  <si>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</si>
  <si>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</si>
  <si>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</si>
  <si>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</si>
  <si>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</si>
  <si>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</si>
  <si>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</si>
  <si>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</si>
  <si>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</si>
  <si>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</si>
  <si>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</si>
  <si>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</si>
  <si>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</si>
  <si>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</si>
  <si>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</si>
  <si>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</si>
  <si>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</si>
  <si>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</si>
  <si>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</si>
  <si>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</si>
  <si>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</si>
  <si>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</si>
  <si>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</si>
  <si>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</si>
  <si>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</si>
  <si>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</si>
  <si>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</si>
  <si>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</si>
  <si>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</si>
  <si>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</si>
  <si>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</si>
  <si>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</si>
  <si>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</si>
  <si>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</si>
  <si>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</si>
  <si>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</si>
  <si>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</si>
  <si>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</si>
  <si>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</si>
  <si>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</si>
  <si>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</si>
  <si>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</si>
  <si>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</si>
  <si>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</si>
  <si>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</si>
  <si>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</si>
  <si>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</si>
  <si>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</si>
  <si>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</si>
  <si>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</si>
  <si>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</si>
  <si>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</si>
  <si>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</si>
  <si>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</si>
  <si>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</si>
  <si>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</si>
  <si>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</si>
  <si>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</si>
  <si>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</si>
  <si>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</si>
  <si>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</si>
  <si>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</si>
  <si>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</si>
  <si>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</si>
  <si>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</si>
  <si>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</si>
  <si>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</si>
  <si>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</si>
  <si>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</si>
  <si>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</si>
  <si>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</si>
  <si>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</si>
  <si>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</si>
  <si>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</si>
  <si>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</si>
  <si>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</si>
  <si>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</si>
  <si>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</si>
  <si>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</si>
  <si>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</si>
  <si>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</si>
  <si>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</si>
  <si>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</si>
  <si>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</si>
  <si>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</si>
  <si>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</si>
  <si>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</si>
  <si>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</si>
  <si>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</si>
  <si>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</si>
  <si>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</si>
  <si>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</si>
  <si>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</si>
  <si>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</si>
  <si>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</si>
  <si>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</si>
  <si>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</si>
  <si>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</si>
  <si>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</si>
  <si>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</si>
  <si>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</si>
  <si>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</si>
  <si>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</si>
  <si>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</si>
  <si>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</si>
  <si>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</si>
  <si>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</si>
  <si>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</si>
  <si>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</si>
  <si>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</si>
  <si>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</si>
  <si>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</si>
  <si>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</si>
  <si>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</si>
  <si>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</si>
  <si>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</si>
  <si>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</si>
  <si>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</si>
  <si>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</si>
  <si>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</si>
  <si>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</si>
  <si>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</si>
  <si>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</si>
  <si>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</si>
  <si>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</si>
  <si>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</si>
  <si>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</si>
  <si>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</si>
  <si>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</si>
  <si>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</si>
  <si>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</si>
  <si>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</si>
  <si>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</si>
  <si>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</si>
  <si>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</si>
  <si>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</si>
  <si>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</si>
  <si>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</si>
  <si>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</si>
  <si>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</si>
  <si>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</si>
  <si>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</si>
  <si>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</si>
  <si>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</si>
  <si>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</si>
  <si>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</si>
  <si>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</si>
  <si>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</si>
  <si>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</si>
  <si>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</si>
  <si>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</si>
  <si>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</si>
  <si>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</si>
  <si>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</si>
  <si>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</si>
  <si>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</si>
  <si>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</si>
  <si>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</si>
  <si>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</si>
  <si>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</si>
  <si>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</si>
  <si>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</si>
  <si>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</si>
  <si>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</si>
  <si>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</si>
  <si>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</si>
  <si>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</si>
  <si>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</si>
  <si>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</si>
  <si>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</si>
  <si>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</si>
  <si>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</si>
  <si>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</si>
  <si>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</si>
  <si>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</si>
  <si>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</si>
  <si>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</si>
  <si>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</si>
  <si>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</si>
  <si>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</si>
  <si>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</si>
  <si>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</si>
  <si>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</si>
  <si>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</si>
  <si>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</si>
  <si>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</si>
  <si>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</si>
  <si>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</si>
  <si>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</si>
  <si>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</si>
  <si>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</si>
  <si>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</si>
  <si>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</si>
  <si>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</si>
  <si>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</si>
  <si>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</si>
  <si>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</si>
  <si>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</si>
  <si>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</si>
  <si>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</si>
  <si>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</si>
  <si>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</si>
  <si>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</si>
  <si>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</si>
  <si>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</si>
  <si>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</si>
  <si>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</si>
  <si>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</si>
  <si>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</si>
  <si>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</si>
  <si>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</si>
  <si>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</si>
  <si>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</si>
  <si>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</si>
  <si>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</si>
  <si>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</si>
  <si>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</si>
  <si>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</si>
  <si>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</si>
  <si>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</si>
  <si>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</si>
  <si>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</si>
  <si>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</si>
  <si>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</si>
  <si>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</si>
  <si>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</si>
  <si>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</si>
  <si>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</si>
  <si>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</si>
  <si>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</si>
  <si>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</si>
  <si>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</si>
  <si>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</si>
  <si>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</si>
  <si>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</si>
  <si>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</si>
  <si>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</si>
  <si>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</si>
  <si>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</si>
  <si>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</si>
  <si>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</si>
  <si>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</si>
  <si>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</si>
  <si>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</si>
  <si>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</si>
  <si>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</si>
  <si>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</si>
  <si>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</si>
  <si>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</si>
  <si>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</si>
  <si>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</si>
  <si>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</si>
  <si>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</si>
  <si>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</si>
  <si>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</si>
  <si>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</si>
  <si>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</si>
  <si>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</si>
  <si>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</si>
  <si>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</si>
  <si>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</si>
  <si>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</si>
  <si>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</si>
  <si>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</si>
  <si>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</si>
  <si>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</si>
  <si>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</si>
  <si>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</si>
  <si>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</si>
  <si>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</si>
  <si>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</si>
  <si>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</si>
  <si>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</si>
  <si>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</si>
  <si>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</si>
  <si>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</si>
  <si>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</si>
  <si>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</si>
  <si>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</si>
  <si>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</si>
  <si>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</si>
  <si>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</si>
  <si>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</si>
  <si>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</si>
  <si>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</si>
  <si>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</si>
  <si>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</si>
  <si>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</si>
  <si>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</si>
  <si>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</si>
  <si>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</si>
  <si>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</si>
  <si>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</si>
  <si>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</si>
  <si>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</si>
  <si>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</si>
  <si>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</si>
  <si>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</si>
  <si>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</si>
  <si>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</si>
  <si>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</si>
  <si>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</si>
  <si>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</si>
  <si>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</si>
  <si>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</si>
  <si>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</si>
  <si>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</si>
  <si>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</si>
  <si>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</si>
  <si>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</si>
  <si>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</si>
  <si>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</si>
  <si>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</si>
  <si>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</si>
  <si>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</si>
  <si>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</si>
  <si>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</si>
  <si>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</si>
  <si>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</si>
  <si>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</si>
  <si>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</si>
  <si>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</si>
  <si>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</si>
  <si>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</si>
  <si>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</si>
  <si>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</si>
  <si>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</si>
  <si>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</si>
  <si>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</si>
  <si>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</si>
  <si>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</si>
  <si>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</si>
  <si>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</si>
  <si>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</si>
  <si>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</si>
  <si>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</si>
  <si>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</si>
  <si>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50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</si>
  <si>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</si>
  <si>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</si>
  <si>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</si>
  <si>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</si>
  <si>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PCM-20251201-00001580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</si>
  <si>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</si>
  <si>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</si>
  <si>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</si>
  <si>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</si>
  <si>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</si>
  <si>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</si>
  <si>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</si>
  <si>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</si>
  <si>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</si>
  <si>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PCM-20251201-00001573</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</si>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</sst>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329.89773831018829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45992.846164236114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45992.846164236114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45992.846164236114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45992.846164236114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45992.846164236114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45992.846164236114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45992.846164236114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45992.846164236114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45992.846164236114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45992.846164236114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45992.846164236114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45992.846164236114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45992.846164236114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45992.846164236114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45992.846164236114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45992.846164236114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45992.846164236114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45992.846164236114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45992.846164236114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45992.846164236114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45992.846164236114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45992.846164236114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45992.846164236114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45992.846164236114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45992.846164236114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45992.846164236114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45992.846164236114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45992.846164236114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45992.846164236114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45992.846164236114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45992.846164236114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45992.846164236114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45992.846164236114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45992.846164236114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45992.846164236114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45992.846164236114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45992.846164236114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45992.846164236114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45992.846164236114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45992.846164236114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45992.846164236114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45992.846164236114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45992.846164236114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45992.846164236114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45992.846164236114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45992.846164236114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45992.846164236114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45992.846164236114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45992.846164236114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45992.846164236114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45992.846164236114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45992.846164236114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45992.846164236114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45992.846164236114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45992.846164236114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45992.846164236114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45992.846164236114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45992.846164236114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45992.846164236114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45992.846164236114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45992.846164236114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45992.846164236114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45992.846164236114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45992.846164236114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45992.846164236114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45992.846164236114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45992.846164236114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45992.846164236114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45992.846164236114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45992.846164236114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45992.846164236114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45992.846164236114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45992.846164236114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45992.846164236114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45992.846164236114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45992.846164236114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45992.846164236114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45992.846164236114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45992.846164236114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45992.846164236114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45992.846164236114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45992.846164236114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45992.846164236114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45992.846164236114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45992.846164236114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45992.846164236114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45992.846164236114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45992.846164236114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45992.846164236114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45992.846164236114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45992.846164236114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45992.846164236114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45992.846164236114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45992.846164236114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45992.846164236114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45992.846164236114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45992.846164236114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45992.846164236114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45992.846164236114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45992.846164236114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45992.846164236114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45992.846164236114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45992.846164236114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45992.846164236114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45992.846164236114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45992.846164236114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45992.846164236114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45992.846164236114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45992.846164236114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45992.846164236114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45992.846164236114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45992.846164236114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45992.846164236114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45992.846164236114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45992.846164236114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45992.846164236114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45992.846164236114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45992.846164236114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45992.846164236114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45992.846164236114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45992.846164236114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45992.846164236114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45992.846164236114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45992.846164236114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45992.846164236114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45992.846164236114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45992.846164236114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45992.846164236114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45992.846164236114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45992.846164236114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45992.846164236114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45992.846164236114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45992.846164236114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45992.846164236114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45992.846164236114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45992.846164236114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45992.846164236114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45992.846164236114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45992.846164236114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45992.846164236114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45992.846164236114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45992.846164236114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45992.846164236114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45992.846164236114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45992.846164236114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45992.846164236114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45992.846164236114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45992.846164236114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45992.846164236114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45992.846164236114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45992.846164236114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45992.846164236114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45992.846164236114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45992.846164236114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45992.846164236114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45992.846164236114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45992.846164236114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45992.846164236114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45992.846164236114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45992.846164236114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45992.846164236114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45992.846164236114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45992.846164236114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45992.846164236114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45992.846164236114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45992.846164236114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45992.846164236114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45992.846164236114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45992.846164236114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45992.846164236114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45992.846164236114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45992.846164236114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45992.846164236114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45992.846164236114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45992.846164236114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45992.846164236114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45992.846164236114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45992.846164236114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45992.846164236114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45992.846164236114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45992.846164236114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45992.846164236114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45992.846164236114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45992.846164236114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45992.846164236114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45992.846164236114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45992.846164236114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45992.846164236114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45992.846164236114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45992.846164236114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45992.846164236114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45992.846164236114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45992.846164236114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45992.846164236114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45992.846164236114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45992.846164236114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45992.846164236114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45992.846164236114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45992.846164236114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45992.846164236114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45992.846164236114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45992.846164236114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45992.846164236114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45992.846164236114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45992.846164236114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45992.846164236114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45992.846164236114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45992.846164236114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45992.846164236114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45992.846164236114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45992.846164236114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45992.846164236114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167.84632627315295</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8.4587452546329587</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2.1326273148588371E-2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45992.846164236114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45992.846164236114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45992.846164236114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45992.846164236114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45992.846164236114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45992.846164236114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45992.846164236114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45992.846164236114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45992.846164236114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45992.846164236114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45992.846164236114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45992.846164236114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45992.846164236114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45992.846164236114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45992.846164236114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45992.846164236114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45992.846164236114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45992.846164236114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45992.846164236114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45992.846164236114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45992.846164236114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45992.846164236114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45992.846164236114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45992.846164236114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45992.846164236114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45992.846164236114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45992.846164236114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45992.846164236114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45992.846164236114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45992.846164236114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45992.846164236114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45992.846164236114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45992.846164236114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45992.846164236114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45992.846164236114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45992.846164236114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45992.846164236114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45992.846164236114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45992.846164236114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45992.846164236114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45992.846164236114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45992.846164236114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45992.846164236114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45992.846164236114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45992.846164236114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45992.846164236114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45992.846164236114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45992.846164236114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45992.846164236114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45992.846164236114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45992.846164236114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45992.846164236114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45992.846164236114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45992.846164236114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45992.846164236114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45992.846164236114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45992.846164236114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45992.846164236114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45992.846164236114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45992.846164236114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45992.846164236114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45992.846164236114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45992.846164236114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45992.846164236114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45992.846164236114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45992.846164236114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45992.846164236114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45992.846164236114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45992.846164236114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45992.846164236114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45992.846164236114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45992.846164236114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45992.846164236114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45992.846164236114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45992.846164236114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45992.846164236114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45992.846164236114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45992.846164236114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45992.846164236114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45992.846164236114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45992.846164236114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45992.846164236114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45992.846164236114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45992.846164236114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45992.846164236114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45992.846164236114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45992.846164236114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45992.846164236114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45992.846164236114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45992.846164236114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45992.846164236114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45992.846164236114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45992.846164236114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45992.846164236114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45992.846164236114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45992.846164236114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45992.846164236114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45992.846164236114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45992.846164236114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45992.846164236114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45992.846164236114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45992.846164236114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45992.846164236114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45992.846164236114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45992.846164236114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45992.846164236114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45992.846164236114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45992.846164236114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45992.846164236114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45992.846164236114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45992.846164236114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45992.846164236114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45992.846164236114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45992.846164236114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45992.846164236114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45992.846164236114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45992.846164236114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45992.846164236114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45992.846164236114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45992.846164236114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45992.846164236114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45992.846164236114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45992.846164236114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45992.846164236114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45992.846164236114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45992.846164236114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45992.846164236114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45992.846164236114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45992.846164236114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45992.846164236114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45992.846164236114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45992.846164236114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45992.846164236114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45992.846164236114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45992.846164236114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45992.846164236114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45992.846164236114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45992.846164236114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45992.846164236114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45992.846164236114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45992.846164236114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45992.846164236114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45992.846164236114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45992.846164236114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45992.846164236114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45992.846164236114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45992.846164236114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45992.846164236114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45992.846164236114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45992.846164236114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45992.846164236114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45992.846164236114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45992.846164236114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45992.846164236114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45992.846164236114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45992.846164236114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45992.846164236114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45992.846164236114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45992.846164236114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45992.846164236114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45992.846164236114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45992.846164236114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45992.846164236114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45992.846164236114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45992.846164236114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45992.846164236114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45992.846164236114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45992.846164236114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45992.846164236114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45992.846164236114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45992.846164236114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45992.846164236114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45992.846164236114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45992.846164236114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45992.846164236114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45992.846164236114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45992.846164236114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45992.846164236114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45992.846164236114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45992.846164236114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45992.846164236114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45992.846164236114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45992.846164236114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45992.846164236114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45992.846164236114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45992.846164236114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45992.846164236114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45992.846164236114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45992.846164236114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45992.846164236114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45992.846164236114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45992.846164236114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45992.846164236114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45992.846164236114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45992.846164236114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45992.846164236114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45992.846164236114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45992.846164236114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45992.846164236114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45992.846164236114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45992.846164236114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45992.846164236114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45992.846164236114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45992.846164236114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45992.846164236114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45992.846164236114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45992.846164236114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45992.846164236114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45992.846164236114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45992.846164236114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45992.846164236114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45992.846164236114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45992.846164236114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45992.846164236114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45992.846164236114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45992.846164236114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45992.846164236114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45992.846164236114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45992.846164236114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45992.846164236114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45992.846164236114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45992.846164236114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45992.846164236114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45992.846164236114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45992.846164236114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45992.846164236114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45992.846164236114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45992.846164236114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45992.846164236114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45992.846164236114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45992.846164236114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45992.846164236114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45992.846164236114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45992.846164236114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45992.846164236114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45992.846164236114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45992.846164236114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45992.846164236114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45992.846164236114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45992.846164236114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45992.846164236114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45992.846164236114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45992.846164236114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45992.846164236114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45992.846164236114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45992.846164236114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45992.846164236114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45992.846164236114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45992.846164236114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45992.846164236114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45992.846164236114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45992.846164236114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45992.846164236114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45992.846164236114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45992.846164236114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45992.846164236114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45992.846164236114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45992.846164236114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45992.846164236114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45992.846164236114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45992.846164236114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45992.846164236114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45992.846164236114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45992.846164236114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45992.846164236114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45992.846164236114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45992.846164236114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45992.846164236114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45992.846164236114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45992.846164236114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45992.846164236114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45992.846164236114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45992.846164236114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45992.846164236114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45992.846164236114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45992.846164236114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45992.846164236114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45992.846164236114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45992.846164236114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45992.846164236114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45992.846164236114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45992.846164236114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45992.846164236114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45992.846164236114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45992.846164236114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45992.846164236114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45992.846164236114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45992.846164236114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45992.846164236114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45992.846164236114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45992.846164236114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45992.846164236114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45992.846164236114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45992.846164236114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45992.846164236114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45992.846164236114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45992.846164236114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45992.846164236114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45992.846164236114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45992.846164236114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45992.846164236114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45992.846164236114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45992.846164236114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45992.846164236114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45992.846164236114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45992.846164236114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45992.846164236114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45992.846164236114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45992.846164236114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45992.846164236114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45992.846164236114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45992.846164236114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45992.846164236114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45992.846164236114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45992.846164236114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45992.846164236114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45992.846164236114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45992.846164236114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45992.846164236114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45992.846164236114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45992.846164236114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45992.846164236114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45992.846164236114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45992.846164236114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45992.846164236114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45992.846164236114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45992.846164236114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45992.846164236114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45992.846164236114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45992.846164236114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45992.846164236114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45992.846164236114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45992.846164236114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45992.846164236114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45992.846164236114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45992.846164236114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45992.846164236114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45992.846164236114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45992.846164236114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45992.846164236114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45992.846164236114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45992.846164236114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45992.846164236114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45992.846164236114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45992.846164236114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45992.846164236114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45992.846164236114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45992.846164236114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45992.846164236114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45992.846164236114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45992.846164236114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45992.846164236114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45992.846164236114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45992.846164236114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45992.846164236114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45992.846164236114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45992.846164236114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45992.846164236114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45992.846164236114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45992.846164236114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45992.846164236114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45992.846164236114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45992.846164236114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45992.846164236114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45992.846164236114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45992.846164236114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45992.846164236114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45992.846164236114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45992.846164236114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45992.846164236114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45992.846164236114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45992.846164236114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45992.846164236114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45992.846164236114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45992.846164236114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45992.846164236114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45992.846164236114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45992.846164236114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45992.846164236114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45992.846164236114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45992.846164236114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45992.846164236114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45992.846164236114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45992.846164236114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45992.846164236114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45992.846164236114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45992.846164236114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45992.846164236114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45992.846164236114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45992.846164236114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45992.846164236114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45992.846164236114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45992.846164236114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45992.846164236114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45992.846164236114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45992.846164236114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45992.846164236114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45992.846164236114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45992.846164236114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45992.846164236114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45992.846164236114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45992.846164236114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45992.846164236114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45992.846164236114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45992.846164236114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45992.846164236114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45992.846164236114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45992.846164236114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45992.846164236114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45992.846164236114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45992.846164236114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45992.846164236114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45992.846164236114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45992.846164236114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45992.846164236114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45992.846164236114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45992.846164236114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45992.846164236114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45992.846164236114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45992.846164236114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45992.846164236114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45992.846164236114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45992.846164236114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45992.846164236114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45992.846164236114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45992.846164236114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45992.846164236114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45992.846164236114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45992.846164236114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45992.846164236114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45992.846164236114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45992.846164236114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45992.846164236114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45992.846164236114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45992.846164236114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45992.846164236114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45992.846164236114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45992.846164236114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45992.846164236114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45992.846164236114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45992.846164236114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45992.846164236114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45992.846164236114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45992.846164236114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45992.846164236114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45992.846164236114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45992.846164236114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45992.846164236114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45992.846164236114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45992.846164236114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45992.846164236114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45992.846164236114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45992.846164236114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45992.846164236114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45992.846164236114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45992.846164236114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45992.846164236114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45992.846164236114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45992.846164236114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45992.846164236114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45992.846164236114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45992.846164236114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45992.846164236114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45992.846164236114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45992.846164236114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45992.846164236114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45992.846164236114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45992.846164236114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45992.846164236114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45992.846164236114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45992.846164236114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45992.846164236114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45992.846164236114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45992.846164236114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45992.846164236114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45992.846164236114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45992.846164236114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45992.846164236114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45992.846164236114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45992.846164236114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45992.846164236114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45992.846164236114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45992.846164236114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45992.846164236114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45992.846164236114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45992.846164236114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45992.846164236114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45992.846164236114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45992.846164236114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45992.846164236114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45992.846164236114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45992.846164236114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45992.846164236114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45992.846164236114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45992.846164236114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45992.846164236114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45992.846164236114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45992.846164236114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45992.846164236114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45992.846164236114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45992.846164236114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45992.846164236114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45992.846164236114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45992.846164236114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45992.846164236114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45992.846164236114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45992.846164236114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45992.846164236114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45992.846164236114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45992.846164236114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45992.846164236114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45992.846164236114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45992.846164236114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45992.846164236114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45992.846164236114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45992.846164236114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45992.846164236114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45992.846164236114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45992.846164236114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45992.846164236114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45992.846164236114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45992.846164236114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45992.846164236114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45992.846164236114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45992.846164236114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45992.846164236114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45992.846164236114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45992.846164236114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45992.846164236114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45992.846164236114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45992.846164236114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45992.846164236114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45992.846164236114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45992.846164236114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45992.846164236114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45992.846164236114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45992.846164236114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45992.846164236114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45992.846164236114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45992.846164236114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45992.846164236114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45992.846164236114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45992.846164236114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45992.846164236114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45992.846164236114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45992.846164236114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45992.846164236114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45992.846164236114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45992.846164236114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45992.846164236114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45992.846164236114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45992.846164236114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45992.846164236114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45992.846164236114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45992.846164236114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45992.846164236114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45992.846164236114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45992.846164236114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45992.846164236114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45992.846164236114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45992.846164236114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45992.846164236114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45992.846164236114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45992.846164236114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45992.846164236114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45992.846164236114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45992.846164236114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45992.846164236114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45992.846164236114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45992.846164236114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45992.846164236114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45992.846164236114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45992.846164236114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45992.846164236114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45992.846164236114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45992.846164236114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45992.846164236114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45992.846164236114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45992.846164236114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45992.846164236114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45992.846164236114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45992.846164236114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45992.846164236114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45992.846164236114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45992.846164236114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45992.846164236114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45992.846164236114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45992.846164236114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45992.846164236114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45992.846164236114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45992.846164236114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45992.846164236114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45992.846164236114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45992.846164236114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45992.846164236114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45992.846164236114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45992.846164236114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45992.846164236114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45992.846164236114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45992.846164236114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45992.846164236114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45992.846164236114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45992.846164236114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45992.846164236114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45992.846164236114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45992.846164236114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45992.846164236114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45992.846164236114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45992.846164236114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45992.846164236114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45992.846164236114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45992.846164236114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45992.846164236114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45992.846164236114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45992.846164236114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45992.846164236114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45992.846164236114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45992.846164236114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45992.846164236114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45992.846164236114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45992.846164236114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45992.846164236114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45992.846164236114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45992.846164236114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45992.846164236114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45992.846164236114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45992.846164236114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45992.846164236114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45992.846164236114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45992.846164236114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45992.846164236114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45992.846164236114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45992.846164236114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45992.846164236114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45992.846164236114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45992.846164236114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45992.846164236114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45992.846164236114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45992.846164236114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45992.846164236114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45992.846164236114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45992.846164236114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45992.846164236114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45992.846164236114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45992.846164236114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45992.846164236114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45992.846164236114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45992.846164236114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45992.846164236114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45992.846164236114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45992.846164236114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45992.846164236114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45992.846164236114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45992.846164236114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45992.846164236114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45992.846164236114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45992.846164236114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45992.846164236114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45992.846164236114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45992.846164236114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45992.846164236114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45992.846164236114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45992.846164236114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45992.846164236114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45992.846164236114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45992.846164236114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45992.846164236114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45992.846164236114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45992.846164236114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45992.846164236114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45992.846164236114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45992.846164236114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45992.846164236114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45992.846164236114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45992.846164236114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45992.846164236114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45992.846164236114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45992.846164236114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45992.846164236114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45992.846164236114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45992.846164236114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45992.846164236114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45992.846164236114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45992.846164236114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45992.846164236114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45992.846164236114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45992.846164236114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45992.846164236114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45992.846164236114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45992.846164236114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45992.846164236114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45992.846164236114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45992.846164236114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45992.846164236114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45992.846164236114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45992.846164236114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45992.846164236114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45992.846164236114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45992.846164236114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45992.846164236114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45992.846164236114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45992.846164236114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45992.846164236114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45992.846164236114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45992.846164236114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45992.846164236114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45992.846164236114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45992.846164236114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45992.846164236114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45992.846164236114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45992.846164236114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45992.846164236114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45992.846164236114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45992.846164236114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45992.846164236114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45992.846164236114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45992.846164236114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45992.846164236114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45992.846164236114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45992.846164236114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45992.846164236114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45992.846164236114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45992.846164236114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45992.846164236114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45992.846164236114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45992.846164236114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45992.846164236114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45992.846164236114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45992.846164236114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45992.846164236114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45992.846164236114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45992.846164236114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45992.846164236114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45992.846164236114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45992.846164236114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45992.846164236114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45992.846164236114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45992.846164236114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45992.846164236114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45992.846164236114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45992.846164236114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45992.846164236114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45992.846164236114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45992.846164236114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45992.846164236114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45992.846164236114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45992.846164236114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45992.846164236114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45992.846164236114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45992.846164236114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45992.846164236114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45992.846164236114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45992.846164236114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45992.846164236114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45992.846164236114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45992.846164236114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45992.846164236114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45992.846164236114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45992.846164236114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45992.846164236114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45992.846164236114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45992.846164236114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45992.846164236114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45992.846164236114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45992.846164236114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45992.846164236114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45992.846164236114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45992.846164236114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45992.846164236114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45992.846164236114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45992.846164236114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45992.846164236114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45992.846164236114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45992.846164236114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45992.846164236114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45992.846164236114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45992.846164236114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45992.846164236114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45992.846164236114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45992.846164236114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45992.846164236114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45992.846164236114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45992.846164236114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45992.846164236114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45992.846164236114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45992.846164236114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45992.846164236114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45992.846164236114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45992.846164236114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45992.846164236114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45992.846164236114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45992.846164236114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45992.846164236114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45992.846164236114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45992.846164236114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45992.846164236114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45992.846164236114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45992.846164236114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45992.846164236114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45992.846164236114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45992.846164236114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45992.846164236114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45992.846164236114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45992.846164236114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45992.846164236114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45992.846164236114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45992.846164236114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45992.846164236114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45992.846164236114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45992.846164236114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45992.846164236114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45992.846164236114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45992.846164236114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45992.846164236114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45992.846164236114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45992.846164236114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45992.846164236114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45992.846164236114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45992.846164236114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45992.846164236114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45992.846164236114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45992.846164236114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45992.846164236114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45992.846164236114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45992.846164236114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45992.846164236114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45992.846164236114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45992.846164236114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45992.846164236114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45992.846164236114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45992.846164236114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45992.846164236114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45992.846164236114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45992.846164236114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45992.846164236114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45992.846164236114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45992.846164236114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45992.846164236114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45992.846164236114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45992.846164236114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45992.846164236114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45992.846164236114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45992.846164236114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45992.846164236114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45992.846164236114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45992.846164236114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45992.846164236114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45992.846164236114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45992.846164236114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45992.846164236114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45992.846164236114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45992.846164236114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45992.846164236114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45992.846164236114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45992.846164236114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45992.846164236114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45992.846164236114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45992.846164236114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45992.846164236114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45992.846164236114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45992.846164236114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45992.846164236114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45992.846164236114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45992.846164236114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45992.846164236114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45992.846164236114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45992.846164236114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45992.846164236114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45992.846164236114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45992.846164236114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45992.846164236114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45992.846164236114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45992.846164236114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45992.846164236114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45992.846164236114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45992.846164236114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45992.846164236114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45992.846164236114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45992.846164236114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45992.846164236114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45992.846164236114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45992.846164236114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45992.846164236114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45992.846164236114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45992.846164236114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45992.846164236114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45992.846164236114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45992.846164236114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45992.846164236114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45992.846164236114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45992.846164236114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45992.846164236114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45992.846164236114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45992.846164236114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45992.846164236114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45992.846164236114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45992.846164236114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45992.846164236114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45992.846164236114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45992.846164236114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45992.846164236114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45992.846164236114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45992.846164236114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45992.846164236114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45992.846164236114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45992.846164236114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45992.846164236114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45992.846164236114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45992.846164236114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45992.846164236114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45992.846164236114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45992.846164236114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45992.846164236114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45992.846164236114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45992.846164236114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45992.846164236114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45992.846164236114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45992.846164236114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45992.846164236114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45992.846164236114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45992.846164236114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45992.846164236114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45992.846164236114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45992.846164236114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45992.846164236114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45992.846164236114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45992.846164236114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45992.846164236114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45992.846164236114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45992.846164236114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45992.846164236114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45992.846164236114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45992.846164236114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45992.846164236114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45992.846164236114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45992.846164236114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45992.846164236114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45992.846164236114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45992.846164236114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45992.846164236114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45992.846164236114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45992.846164236114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45992.846164236114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45992.846164236114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45992.846164236114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45992.846164236114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45992.846164236114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45992.846164236114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45992.846164236114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45992.846164236114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45992.846164236114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45992.846164236114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45992.846164236114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45992.846164236114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45992.846164236114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45992.846164236114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45992.846164236114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45992.846164236114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45992.846164236114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45992.846164236114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45992.846164236114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45992.846164236114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45992.846164236114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45992.846164236114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45992.846164236114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45992.846164236114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45992.846164236114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45992.846164236114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45992.846164236114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45992.846164236114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45992.846164236114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45992.846164236114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45992.846164236114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45992.846164236114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45992.846164236114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45992.846164236114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45992.846164236114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45992.846164236114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45992.846164236114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45992.846164236114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45992.846164236114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45992.846164236114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45992.846164236114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45992.846164236114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45992.846164236114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45992.846164236114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45992.846164236114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45992.846164236114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45992.846164236114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45992.846164236114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45992.846164236114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45992.846164236114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45992.846164236114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289.36544664351823</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6" ca="1" si="0">IFERROR(NOW()-F3,"")</f>
        <v>0.13090960648696637</v>
      </c>
      <c r="H3" s="92">
        <v>45992.705231481479</v>
      </c>
      <c r="I3" s="110" t="str">
        <f>IFERROR(VLOOKUP(D3,DB!A:F,6,0),"")</f>
        <v>Generator-SG</v>
      </c>
      <c r="J3" s="110" t="str">
        <f>IFERROR(VLOOKUP(D3,DB!A:G,7,0),"")</f>
        <v>Dead</v>
      </c>
      <c r="K3" s="94" t="s">
        <v>39198</v>
      </c>
      <c r="L3" s="88" t="str">
        <f>IFERROR(VLOOKUP(D3,DB!A:I,9,0),"")</f>
        <v>Latis</v>
      </c>
    </row>
    <row r="4" spans="1:16" ht="15" customHeight="1">
      <c r="A4" s="110" t="s">
        <v>39199</v>
      </c>
      <c r="B4" s="88" t="str">
        <f>IFERROR(VLOOKUP(D4,DB!A:K,11,0),"")</f>
        <v>R4</v>
      </c>
      <c r="C4" s="90">
        <v>0</v>
      </c>
      <c r="D4" s="88" t="s">
        <v>30809</v>
      </c>
      <c r="E4" s="91" t="s">
        <v>39106</v>
      </c>
      <c r="F4" s="92">
        <v>45992.836921296293</v>
      </c>
      <c r="G4" s="93">
        <f t="shared" ca="1" si="0"/>
        <v>9.2429398209787905E-3</v>
      </c>
      <c r="H4" s="92">
        <v>45992.810532407406</v>
      </c>
      <c r="I4" s="110" t="str">
        <f>IFERROR(VLOOKUP(D4,DB!A:F,6,0),"")</f>
        <v>SCECO</v>
      </c>
      <c r="J4" s="110" t="str">
        <f>IFERROR(VLOOKUP(D4,DB!A:G,7,0),"")</f>
        <v>Dead+Dead</v>
      </c>
      <c r="K4" s="94" t="s">
        <v>39200</v>
      </c>
      <c r="L4" s="88" t="str">
        <f>IFERROR(VLOOKUP(D4,DB!A:I,9,0),"")</f>
        <v>Latis</v>
      </c>
    </row>
    <row r="5" spans="1:16" ht="15" customHeight="1">
      <c r="A5" s="110"/>
      <c r="B5" s="110"/>
      <c r="C5" s="90"/>
      <c r="D5" s="88"/>
      <c r="E5" s="91"/>
      <c r="F5" s="92"/>
      <c r="G5" s="93">
        <f t="shared" ca="1" si="0"/>
        <v>45992.846164236114</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45992.846164236114</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45992.846164236114</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45992.846164236114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45992.846164236114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45992.846164236114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45992.846164236114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45992.846164236114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45992.846164236114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45992.846164236114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45992.846164236114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45992.846164236114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45992.846164236114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45992.846164236114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45992.846164236114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45992.846164236114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45992.846164236114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45992.846164236114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154"/>
      <c r="E23" s="91"/>
      <c r="F23" s="92"/>
      <c r="G23" s="93">
        <f t="shared" ca="1" si="1"/>
        <v>45992.846164236114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45992.846164236114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45992.846164236114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45992.846164236114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45992.846164236114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45992.846164236114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45992.846164236114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45992.846164236114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45992.846164236114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45992.846164236114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45992.846164236114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45992.846164236114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45992.846164236114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45992.846164236114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45992.846164236114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45992.846164236114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45992.846164236114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45992.846164236114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45992.846164236114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45992.846164236114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45992.846164236114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45992.846164236114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45992.846164236114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45992.846164236114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45992.846164236114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45992.846164236114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45992.846164236114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45992.846164236114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45992.846164236114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45992.846164236114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45992.846164236114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45992.846164236114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45992.846164236114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45992.846164236114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45992.846164236114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45992.846164236114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45992.846164236114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45992.846164236114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45992.846164236114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45992.846164236114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45992.846164236114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45992.846164236114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45992.846164236114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45992.846164236114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45992.846164236114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45992.846164236114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45992.846164236114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45992.846164236114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45992.846164236114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45992.846164236114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45992.846164236114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45992.846164236114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45992.846164236114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45992.846164236114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45992.846164236114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45992.846164236114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45992.846164236114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45992.846164236114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45992.846164236114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45992.846164236114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45992.846164236114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45992.846164236114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45992.846164236114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45992.846164236114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45992.846164236114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45992.846164236114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45992.846164236114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45992.846164236114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45992.846164236114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45992.846164236114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45992.846164236114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45992.846164236114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45992.846164236114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45992.846164236114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45992.846164236114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45992.846164236114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45992.846164236114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45992.846164236114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45992.846164236114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45992.846164236114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45992.846164236114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45992.846164236114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45992.846164236114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45992.846164236114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45992.846164236114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45992.846164236114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45992.846164236114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45992.846164236114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45992.846164236114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45992.846164236114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45992.846164236114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45992.846164236114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45992.846164236114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45992.846164236114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45992.846164236114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45992.846164236114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45992.846164236114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45992.846164236114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45992.846164236114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45992.846164236114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45992.846164236114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45992.846164236114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45992.846164236114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45992.846164236114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45992.846164236114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45992.846164236114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45992.846164236114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45992.846164236114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45992.846164236114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45992.846164236114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45992.846164236114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45992.846164236114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45992.846164236114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45992.846164236114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45992.846164236114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45992.846164236114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45992.846164236114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45992.846164236114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45992.846164236114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45992.846164236114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45992.846164236114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45992.846164236114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45992.846164236114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45992.846164236114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45992.846164236114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45992.846164236114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45992.846164236114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45992.846164236114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45992.846164236114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45992.846164236114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45992.846164236114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45992.846164236114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45992.846164236114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45992.846164236114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45992.846164236114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45992.846164236114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45992.846164236114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45992.846164236114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45992.846164236114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45992.846164236114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45992.846164236114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45992.846164236114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45992.846164236114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45992.846164236114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45992.846164236114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45992.846164236114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45992.846164236114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45992.846164236114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45992.846164236114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45992.846164236114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45992.846164236114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45992.846164236114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45992.846164236114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45992.846164236114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45992.846164236114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45992.846164236114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45992.846164236114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45992.846164236114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45992.846164236114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45992.846164236114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45992.846164236114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45992.846164236114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45992.846164236114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45992.846164236114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45992.846164236114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45992.846164236114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45992.846164236114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45992.846164236114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45992.846164236114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45992.846164236114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45992.846164236114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45992.846164236114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45992.846164236114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45992.846164236114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45992.846164236114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45992.846164236114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45992.846164236114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45992.846164236114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45992.846164236114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45992.846164236114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45992.846164236114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45992.846164236114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45992.846164236114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45992.846164236114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45992.846164236114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45992.846164236114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45992.846164236114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45992.846164236114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45992.846164236114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45992.846164236114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45992.846164236114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45992.846164236114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45992.846164236114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45992.846164236114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45992.846164236114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45992.846164236114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45992.846164236114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45992.846164236114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45992.846164236114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45992.846164236114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45992.846164236114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45992.846164236114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45992.846164236114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45992.846164236114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45992.846164236114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45992.846164236114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45992.846164236114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45992.846164236114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45992.846164236114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45992.846164236114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45992.846164236114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45992.846164236114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45992.846164236114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45992.846164236114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45992.846164236114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45992.846164236114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45992.846164236114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45992.846164236114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45992.846164236114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45992.846164236114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45992.846164236114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45992.846164236114</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101.01410405092611</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66.657286921297782</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44.185053125002014</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11.47286562500085</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106" t="s">
        <v>31954</v>
      </c>
      <c r="E6" s="37" t="s">
        <v>39106</v>
      </c>
      <c r="F6" s="38">
        <v>45992.833437499998</v>
      </c>
      <c r="G6" s="105">
        <f ca="1">IFERROR(NOW()-F6,"")</f>
        <v>1.2726736116746906E-2</v>
      </c>
      <c r="H6" s="38">
        <v>45992.810706018521</v>
      </c>
      <c r="I6" s="37" t="str">
        <f>IFERROR(VLOOKUP(D6,DB!A:F,6,0),"")</f>
        <v>SCECO</v>
      </c>
      <c r="J6" s="37" t="str">
        <f>IFERROR(VLOOKUP(D6,DB!A:G,7,0),"")</f>
        <v>Vandalized</v>
      </c>
      <c r="K6" s="37" t="s">
        <v>39210</v>
      </c>
      <c r="L6" s="37" t="str">
        <f>IFERROR(VLOOKUP(D6,DB!A:I,9,0),"")</f>
        <v>Latis</v>
      </c>
    </row>
    <row r="7" spans="1:13">
      <c r="A7" s="37"/>
      <c r="B7" s="37" t="str">
        <f>IFERROR(VLOOKUP(D7,DB!A:K,11,0),"")</f>
        <v/>
      </c>
      <c r="C7" s="37"/>
      <c r="D7" s="153"/>
      <c r="E7" s="37"/>
      <c r="F7" s="38"/>
      <c r="G7" s="105">
        <f ca="1">IFERROR(NOW()-F7,"")</f>
        <v>45992.846164236114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45992.846164236114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45992.846164236114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45992.846164236114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45992.846164236114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45992.846164236114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45992.846164236114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45992.846164236114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45992.846164236114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45992.846164236114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45992.846164236114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45992.846164236114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45992.846164236114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45992.846164236114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45992.846164236114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45992.846164236114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45992.846164236114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45992.846164236114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45992.846164236114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45992.846164236114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45992.846164236114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45992.846164236114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45992.846164236114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45992.846164236114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45992.846164236114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45992.846164236114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45992.846164236114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45992.846164236114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45992.846164236114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45992.846164236114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45992.846164236114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45992.846164236114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45992.846164236114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45992.846164236114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45992.846164236114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45992.846164236114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45992.846164236114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45992.846164236114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45992.846164236114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45992.846164236114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45992.846164236114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45992.846164236114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45992.846164236114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45992.846164236114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45992.846164236114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45992.846164236114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45992.846164236114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45992.846164236114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45992.846164236114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45992.846164236114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45992.846164236114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45992.846164236114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45992.846164236114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45992.846164236114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45992.846164236114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45992.846164236114</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45992.846164236114</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45992.846164236114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45992.846164236114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45992.846164236114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45992.846164236114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45992.846164236114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45992.846164236114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45992.846164236114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45992.846164236114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45992.846164236114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45992.846164236114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45992.846164236114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45992.846164236114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45992.846164236114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45992.846164236114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45992.846164236114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45992.846164236114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45992.846164236114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45992.846164236114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45992.846164236114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45992.846164236114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45992.846164236114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45992.846164236114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45992.846164236114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45992.846164236114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45992.846164236114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45992.846164236114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45992.846164236114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45992.846164236114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45992.846164236114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45992.846164236114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45992.846164236114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45992.846164236114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45992.846164236114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45992.846164236114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45992.846164236114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45992.846164236114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45992.846164236114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45992.846164236114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45992.846164236114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45992.846164236114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45992.846164236114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45992.846164236114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45992.846164236114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45992.846164236114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45992.846164236114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45992.846164236114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45992.846164236114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45992.846164236114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45992.846164236114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45992.846164236114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45992.846164236114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45992.846164236114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45992.846164236114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45992.846164236114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45992.846164236114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45992.846164236114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45992.846164236114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45992.846164236114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45992.846164236114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45992.846164236114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45992.846164236114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45992.846164236114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45992.846164236114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45992.846164236114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45992.846164236114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45992.846164236114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45992.846164236114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45992.846164236114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45992.846164236114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45992.846164236114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45992.846164236114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45992.846164236114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45992.846164236114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45992.846164236114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45992.846164236114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45992.846164236114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45992.846164236114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45992.846164236114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45992.846164236114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45992.846164236114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45992.846164236114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45992.846164236114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45992.846164236114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45992.846164236114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45992.846164236114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45992.846164236114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45992.846164236114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45992.846164236114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45992.846164236114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45992.846164236114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45992.846164236114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45992.846164236114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45992.846164236114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45992.846164236114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45992.846164236114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45992.846164236114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45992.846164236114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45992.846164236114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45992.846164236114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45992.846164236114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45992.846164236114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45992.846164236114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45992.846164236114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45992.846164236114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45992.846164236114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45992.846164236114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45992.846164236114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45992.846164236114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45992.846164236114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45992.846164236114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45992.846164236114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45992.846164236114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45992.846164236114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45992.846164236114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45992.846164236114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45992.846164236114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45992.846164236114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45992.846164236114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45992.846164236114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45992.846164236114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45992.846164236114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45992.846164236114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45992.846164236114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45992.846164236114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45992.846164236114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45992.846164236114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45992.846164236114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45992.846164236114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45992.846164236114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45992.846164236114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45992.846164236114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45992.846164236114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45992.846164236114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45992.846164236114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45992.846164236114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45992.846164236114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45992.846164236114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45992.846164236114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45992.846164236114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45992.846164236114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45992.846164236114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45992.846164236114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45992.846164236114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45992.846164236114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45992.846164236114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45992.846164236114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45992.846164236114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45992.846164236114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45992.846164236114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45992.846164236114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45992.846164236114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45992.846164236114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45992.846164236114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45992.846164236114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45992.846164236114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45992.846164236114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45992.846164236114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45992.846164236114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45992.846164236114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45992.846164236114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45992.846164236114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45992.846164236114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45992.846164236114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45992.846164236114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45992.846164236114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45992.846164236114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45992.846164236114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45992.846164236114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45992.846164236114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45992.846164236114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45992.846164236114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45992.846164236114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45992.846164236114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45992.846164236114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45992.846164236114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45992.846164236114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45992.846164236114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45992.846164236114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45992.846164236114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45992.846164236114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45992.846164236114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45992.846164236114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45992.846164236114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45992.846164236114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45992.846164236114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45992.846164236114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45992.846164236114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45992.846164236114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45992.846164236114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45992.846164236114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45992.846164236114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45992.846164236114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45992.846164236114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45992.846164236114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45992.846164236114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45992.846164236114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45992.846164236114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45992.846164236114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45992.846164236114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45992.846164236114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45992.846164236114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45992.846164236114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45992.846164236114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45992.846164236114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45992.846164236114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45992.846164236114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45992.846164236114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45992.846164236114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45992.846164236114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45992.846164236114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45992.846164236114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45992.846164236114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45992.846164236114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45992.846164236114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45992.846164236114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45992.846164236114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45992.846164236114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45992.846164236114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45992.846164236114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45992.846164236114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45992.846164236114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45992.846164236114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45992.846164236114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45992.846164236114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45992.846164236114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45992.846164236114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45992.846164236114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45992.846164236114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45992.846164236114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45992.846164236114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45992.846164236114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45992.846164236114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45992.846164236114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45992.846164236114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45992.846164236114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45992.846164236114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45992.846164236114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45992.846164236114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45992.846164236114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45992.846164236114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45992.846164236114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45992.846164236114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45992.846164236114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45992.846164236114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45992.846164236114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45992.846164236114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45992.846164236114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45992.846164236114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45992.846164236114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45992.846164236114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45992.846164236114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45992.846164236114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45992.846164236114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45992.846164236114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45992.846164236114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45992.846164236114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45992.846164236114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45992.846164236114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45992.846164236114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45992.846164236114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45992.846164236114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45992.846164236114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45992.846164236114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45992.846164236114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45992.846164236114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45992.846164236114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45992.846164236114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45992.846164236114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45992.846164236114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45992.846164236114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45992.846164236114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45992.846164236114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45992.846164236114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45992.846164236114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45992.846164236114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45992.846164236114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45992.846164236114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45992.846164236114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45992.846164236114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45992.846164236114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45992.846164236114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45992.846164236114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45992.846164236114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45992.846164236114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45992.846164236114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45992.846164236114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45992.846164236114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45992.846164236114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45992.846164236114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45992.846164236114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45992.846164236114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45992.846164236114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45992.846164236114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45992.846164236114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45992.846164236114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45992.846164236114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45992.846164236114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45992.846164236114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45992.846164236114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45992.846164236114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45992.846164236114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45992.846164236114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45992.846164236114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45992.846164236114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45992.846164236114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45992.846164236114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45992.846164236114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45992.846164236114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45992.846164236114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45992.846164236114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45992.846164236114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45992.846164236114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45992.846164236114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45992.846164236114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45992.846164236114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45992.846164236114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45992.846164236114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45992.846164236114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45992.846164236114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45992.846164236114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45992.846164236114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45992.846164236114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45992.846164236114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45992.846164236114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45992.846164236114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45992.846164236114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45992.846164236114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45992.846164236114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45992.846164236114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45992.846164236114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45992.846164236114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45992.846164236114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45992.846164236114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45992.846164236114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45992.846164236114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45992.846164236114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45992.846164236114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45992.846164236114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45992.846164236114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45992.846164236114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45992.846164236114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45992.846164236114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45992.846164236114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45992.846164236114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45992.846164236114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45992.846164236114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45992.846164236114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45992.846164236114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45992.846164236114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45992.846164236114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45992.846164236114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45992.846164236114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45992.846164236114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45992.846164236114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45992.846164236114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45992.846164236114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45992.846164236114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45992.846164236114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45992.846164236114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45992.846164236114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45992.846164236114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45992.846164236114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45992.846164236114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45992.846164236114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45992.846164236114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45992.846164236114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45992.846164236114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45992.846164236114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45992.846164236114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45992.846164236114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45992.846164236114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45992.846164236114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45992.846164236114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45992.846164236114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45992.846164236114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45992.846164236114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45992.846164236114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45992.846164236114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45992.846164236114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45992.846164236114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45992.846164236114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45992.846164236114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45992.846164236114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45992.846164236114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45992.846164236114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45992.846164236114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45992.846164236114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45992.846164236114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45992.846164236114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45992.846164236114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45992.846164236114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45992.846164236114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45992.846164236114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45992.846164236114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45992.846164236114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45992.846164236114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45992.846164236114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45992.846164236114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45992.846164236114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45992.846164236114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45992.846164236114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45992.846164236114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45992.846164236114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45992.846164236114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45992.846164236114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45992.846164236114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45992.846164236114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45992.846164236114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45992.846164236114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45992.846164236114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45992.846164236114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45992.846164236114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45992.846164236114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45992.846164236114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45992.846164236114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45992.846164236114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45992.846164236114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45992.846164236114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45992.846164236114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45992.846164236114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45992.846164236114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45992.846164236114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45992.846164236114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45992.846164236114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45992.846164236114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45992.846164236114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45992.846164236114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45992.846164236114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45992.846164236114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45992.846164236114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45992.846164236114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45992.846164236114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45992.846164236114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45992.846164236114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45992.846164236114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45992.846164236114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45992.846164236114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45992.846164236114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45992.846164236114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45992.846164236114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45992.846164236114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45992.846164236114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45992.846164236114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45992.846164236114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45992.846164236114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45992.846164236114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45992.846164236114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45992.846164236114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45992.846164236114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45992.846164236114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45992.846164236114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45992.846164236114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45992.846164236114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45992.846164236114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45992.846164236114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45992.846164236114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45992.846164236114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45992.846164236114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45992.846164236114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45992.846164236114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45992.846164236114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45992.846164236114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45992.846164236114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45992.846164236114</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45992.846164236114</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2025-12-01T17:19:08Z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