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08" documentId="120_S{2AC9BD13-BADA-5192-A53E-5A8FF88502F6}" xr6:coauthVersionLast="47" xr6:coauthVersionMax="47" xr10:uidLastSave="{61D2EEE0-9D59-4054-BE29-F826FEE8DAB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<sst xmlns="http://schemas.openxmlformats.org/spreadsheetml/2006/main" count="180274" uniqueCount="39120">
  <si>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</si>
  <si>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</si>
  <si>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</si>
  <si>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</si>
  <si>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</si>
  <si>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</si>
  <si>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</si>
  <si>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</si>
  <si>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</si>
  <si>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</si>
  <si>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</si>
  <si>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</si>
  <si>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</si>
  <si>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</si>
  <si>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</si>
  <si>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</si>
  <si>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</si>
  <si>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</si>
  <si>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</si>
  <si>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</si>
  <si>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</si>
  <si>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</si>
  <si>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</si>
  <si>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</si>
  <si>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</si>
  <si>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</si>
  <si>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</si>
  <si>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</si>
  <si>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</si>
  <si>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</si>
  <si>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</si>
  <si>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</si>
  <si>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</si>
  <si>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</si>
  <si>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</si>
  <si>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</si>
  <si>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</si>
  <si>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</si>
  <si>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</si>
  <si>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</si>
  <si>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</si>
  <si>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</si>
  <si>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</si>
  <si>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</si>
  <si>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</si>
  <si>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</si>
  <si>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</si>
  <si>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</si>
  <si>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</si>
  <si>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</si>
  <si>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</si>
  <si>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</si>
  <si>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</si>
  <si>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</si>
  <si>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</si>
  <si>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</si>
  <si>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</si>
  <si>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</si>
  <si>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</si>
  <si>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</si>
  <si>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</si>
  <si>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</si>
  <si>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</si>
  <si>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</si>
  <si>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</si>
  <si>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</si>
  <si>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</si>
  <si>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</si>
  <si>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</si>
  <si>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</si>
  <si>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</si>
  <si>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</si>
  <si>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</si>
  <si>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</si>
  <si>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</si>
  <si>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</si>
  <si>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</si>
  <si>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</si>
  <si>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</si>
  <si>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</si>
  <si>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</si>
  <si>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</si>
  <si>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</si>
  <si>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</si>
  <si>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</si>
  <si>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</si>
  <si>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</si>
  <si>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</si>
  <si>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</si>
  <si>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</si>
  <si>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</si>
  <si>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</si>
  <si>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</si>
  <si>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</si>
  <si>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</si>
  <si>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</si>
  <si>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</si>
  <si>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</si>
  <si>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</si>
  <si>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</si>
  <si>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</si>
  <si>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</si>
  <si>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</si>
  <si>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</si>
  <si>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</si>
  <si>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</si>
  <si>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</si>
  <si>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</si>
  <si>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</si>
  <si>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</si>
  <si>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</si>
  <si>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</si>
  <si>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</si>
  <si>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</si>
  <si>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</si>
  <si>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</si>
  <si>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</si>
  <si>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</si>
  <si>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</si>
  <si>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</si>
  <si>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</si>
  <si>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</si>
  <si>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</si>
  <si>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</si>
  <si>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</si>
  <si>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</si>
  <si>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</si>
  <si>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</si>
  <si>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</si>
  <si>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</si>
  <si>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</si>
  <si>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</si>
  <si>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</si>
  <si>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</si>
  <si>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</si>
  <si>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</si>
  <si>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</si>
  <si>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</si>
  <si>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</si>
  <si>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</si>
  <si>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</si>
  <si>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</si>
  <si>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</si>
  <si>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</si>
  <si>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</si>
  <si>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</si>
  <si>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</si>
  <si>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</si>
  <si>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</si>
  <si>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</si>
  <si>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</si>
  <si>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</si>
  <si>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</si>
  <si>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</si>
  <si>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</si>
  <si>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</si>
  <si>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</si>
  <si>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</si>
  <si>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</si>
  <si>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</si>
  <si>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</si>
  <si>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</si>
  <si>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</si>
  <si>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</si>
  <si>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</si>
  <si>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</si>
  <si>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</si>
  <si>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</si>
  <si>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</si>
  <si>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</si>
  <si>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</si>
  <si>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</si>
  <si>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</si>
  <si>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</si>
  <si>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</si>
  <si>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</si>
  <si>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</si>
  <si>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</si>
  <si>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</si>
  <si>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</si>
  <si>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</si>
  <si>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</si>
  <si>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</si>
  <si>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</si>
  <si>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</si>
  <si>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</si>
  <si>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</si>
  <si>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</si>
  <si>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</si>
  <si>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</si>
  <si>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</si>
  <si>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</si>
  <si>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</si>
  <si>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</si>
  <si>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</si>
  <si>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</si>
  <si>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</si>
  <si>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</si>
  <si>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</si>
  <si>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</si>
  <si>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</si>
  <si>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</si>
  <si>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</si>
  <si>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</si>
  <si>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</si>
  <si>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</si>
  <si>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</si>
  <si>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</si>
  <si>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</si>
  <si>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</si>
  <si>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</si>
  <si>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</si>
  <si>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</si>
  <si>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</si>
  <si>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</si>
  <si>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</si>
  <si>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</si>
  <si>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</si>
  <si>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</si>
  <si>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</si>
  <si>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</si>
  <si>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</si>
  <si>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</si>
  <si>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</si>
  <si>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</si>
  <si>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</si>
  <si>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</si>
  <si>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</si>
  <si>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</si>
  <si>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</si>
  <si>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</si>
  <si>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</si>
  <si>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</si>
  <si>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</si>
  <si>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</si>
  <si>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</si>
  <si>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</si>
  <si>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</si>
  <si>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</si>
  <si>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</si>
  <si>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</si>
  <si>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</si>
  <si>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</si>
  <si>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</si>
  <si>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</si>
  <si>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</si>
  <si>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</si>
  <si>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</si>
  <si>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</si>
  <si>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</si>
  <si>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</si>
  <si>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</si>
  <si>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</si>
  <si>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</si>
  <si>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</si>
  <si>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</si>
  <si>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</si>
  <si>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</si>
  <si>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</si>
  <si>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</si>
  <si>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</si>
  <si>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</si>
  <si>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</si>
  <si>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</si>
  <si>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</si>
  <si>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</si>
  <si>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</si>
  <si>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</si>
  <si>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</si>
  <si>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</si>
  <si>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</si>
  <si>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</si>
  <si>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</si>
  <si>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</si>
  <si>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</si>
  <si>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</si>
  <si>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</si>
  <si>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</si>
  <si>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</si>
  <si>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</si>
  <si>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</si>
  <si>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</si>
  <si>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</si>
  <si>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</si>
  <si>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</si>
  <si>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</si>
  <si>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</si>
  <si>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</si>
  <si>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</si>
  <si>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</si>
  <si>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</si>
  <si>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</si>
  <si>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</si>
  <si>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</si>
  <si>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</si>
  <si>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</si>
  <si>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</si>
  <si>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</si>
  <si>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</si>
  <si>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</si>
  <si>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</si>
  <si>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</si>
  <si>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</si>
  <si>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</si>
  <si>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</si>
  <si>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</si>
  <si>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</si>
  <si>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</si>
  <si>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</si>
  <si>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</si>
  <si>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</si>
  <si>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</si>
  <si>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</si>
  <si>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</si>
  <si>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</si>
  <si>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</si>
  <si>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</si>
  <si>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</si>
  <si>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</si>
  <si>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</si>
  <si>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</si>
  <si>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</si>
  <si>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</si>
  <si>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</si>
  <si>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</si>
  <si>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</si>
  <si>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</si>
  <si>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</si>
  <si>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</si>
  <si>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</si>
  <si>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</si>
  <si>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</si>
  <si>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</si>
  <si>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</si>
  <si>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</si>
  <si>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</si>
  <si>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</si>
  <si>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</si>
  <si>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</si>
  <si>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</si>
  <si>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</si>
  <si>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</si>
  <si>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</si>
  <si>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</si>
  <si>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</si>
  <si>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</si>
  <si>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</si>
  <si>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</si>
  <si>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</si>
  <si>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</si>
  <si>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</si>
  <si>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</si>
  <si>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</si>
  <si>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</si>
  <si>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</si>
  <si>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</si>
  <si>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</si>
  <si>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</si>
  <si>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</si>
  <si>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</si>
  <si>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</si>
  <si>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</si>
  <si>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</si>
  <si>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</si>
  <si>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</si>
  <si>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</si>
  <si>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</si>
  <si>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</si>
  <si>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</si>
  <si>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</si>
  <si>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</si>
  <si>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</si>
  <si>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</si>
  <si>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</si>
  <si>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</si>
  <si>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</si>
  <si>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</si>
  <si>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</si>
  <si>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</si>
  <si>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</si>
  <si>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</si>
  <si>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</si>
  <si>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</si>
  <si>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</si>
  <si>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</si>
  <si>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</si>
  <si>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</si>
  <si>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</si>
  <si>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</si>
  <si>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</si>
  <si>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</si>
  <si>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</si>
  <si>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</si>
  <si>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</si>
  <si>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</si>
  <si>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</si>
  <si>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</si>
  <si>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</si>
  <si>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</si>
  <si>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</si>
  <si>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</si>
  <si>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</si>
  <si>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</si>
  <si>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</si>
  <si>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</si>
  <si>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</si>
  <si>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</si>
  <si>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</si>
  <si>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</si>
  <si>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</si>
  <si>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</si>
  <si>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</si>
  <si>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</si>
  <si>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</si>
  <si>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</si>
  <si>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</si>
  <si>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</si>
  <si>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</si>
  <si>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</si>
  <si>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</si>
  <si>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</si>
  <si>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</si>
  <si>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</si>
  <si>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</si>
  <si>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</si>
  <si>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</si>
  <si>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</si>
  <si>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</si>
  <si>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</si>
  <si>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</si>
  <si>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</si>
  <si>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</si>
  <si>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</si>
  <si>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</si>
  <si>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</si>
  <si>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</si>
  <si>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</si>
  <si>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</si>
  <si>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</si>
  <si>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</si>
  <si>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</si>
  <si>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</si>
  <si>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</si>
  <si>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</si>
  <si>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</si>
  <si>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</si>
  <si>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</si>
  <si>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</si>
  <si>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</si>
  <si>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</si>
  <si>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</si>
  <si>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</si>
  <si>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</si>
  <si>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</si>
  <si>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</si>
  <si>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</si>
  <si>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</si>
  <si>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</si>
  <si>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</si>
  <si>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</si>
  <si>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</si>
  <si>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</si>
  <si>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</si>
  <si>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</si>
  <si>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</si>
  <si>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</si>
  <si>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</si>
  <si>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</si>
  <si>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</si>
  <si>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</si>
  <si>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</si>
  <si>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</si>
  <si>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</si>
  <si>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</si>
  <si>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</si>
  <si>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</si>
  <si>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</si>
  <si>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</si>
  <si>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</si>
  <si>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</si>
  <si>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</si>
  <si>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</si>
  <si>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</si>
  <si>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</si>
  <si>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</si>
  <si>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</si>
  <si>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</si>
  <si>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</si>
  <si>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</si>
  <si>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</si>
  <si>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</si>
  <si>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</si>
  <si>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</si>
  <si>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</si>
  <si>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</si>
  <si>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</si>
  <si>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</si>
  <si>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</si>
  <si>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</si>
  <si>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</si>
  <si>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</si>
  <si>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</si>
  <si>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</si>
  <si>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</si>
  <si>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</si>
  <si>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</si>
  <si>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</si>
  <si>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</si>
  <si>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</si>
  <si>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</si>
  <si>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</si>
  <si>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</si>
  <si>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</si>
  <si>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</si>
  <si>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</si>
  <si>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</si>
  <si>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</si>
  <si>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</si>
  <si>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</si>
  <si>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</si>
  <si>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</si>
  <si>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</si>
  <si>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</si>
  <si>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</si>
  <si>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</si>
  <si>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</si>
  <si>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</si>
  <si>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</si>
  <si>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</si>
  <si>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</si>
  <si>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</si>
  <si>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</si>
  <si>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</si>
  <si>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</si>
  <si>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</si>
  <si>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</si>
  <si>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</si>
  <si>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</si>
  <si>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</si>
  <si>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</si>
  <si>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</si>
  <si>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</si>
  <si>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</si>
  <si>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</si>
  <si>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</si>
  <si>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</si>
  <si>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</si>
  <si>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</si>
  <si>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</si>
  <si>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</si>
  <si>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</si>
  <si>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</si>
  <si>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</si>
  <si>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</si>
  <si>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</si>
  <si>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</si>
  <si>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</si>
  <si>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</si>
  <si>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</si>
  <si>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</si>
  <si>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</si>
  <si>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</si>
  <si>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</si>
  <si>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</si>
  <si>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</si>
  <si>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</si>
  <si>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</si>
  <si>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</si>
  <si>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</si>
  <si>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</si>
  <si>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</si>
  <si>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</si>
  <si>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</si>
  <si>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</si>
  <si>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</si>
  <si>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</si>
  <si>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</si>
  <si>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</si>
  <si>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</si>
  <si>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</si>
  <si>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</si>
  <si>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</si>
  <si>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</si>
  <si>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</si>
  <si>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</si>
  <si>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</si>
  <si>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</si>
  <si>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</si>
  <si>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</si>
  <si>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</si>
  <si>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</si>
  <si>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</si>
  <si>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</si>
  <si>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</si>
  <si>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</si>
  <si>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</si>
  <si>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</si>
  <si>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</si>
  <si>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</si>
  <si>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</si>
  <si>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</si>
  <si>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</si>
  <si>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</si>
  <si>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</si>
  <si>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</si>
  <si>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</si>
  <si>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</si>
  <si>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</si>
  <si>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</si>
  <si>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</si>
  <si>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</si>
  <si>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</si>
  <si>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</si>
  <si>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</si>
  <si>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</si>
  <si>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</si>
  <si>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</si>
  <si>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</si>
  <si>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</si>
  <si>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</si>
  <si>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</si>
  <si>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</si>
  <si>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</si>
  <si>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</si>
  <si>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</si>
  <si>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</si>
  <si>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</si>
  <si>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</si>
  <si>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</si>
  <si>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</si>
  <si>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</si>
  <si>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</si>
  <si>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</si>
  <si>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</si>
  <si>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</si>
  <si>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</si>
  <si>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</si>
  <si>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</si>
  <si>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</si>
  <si>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</si>
  <si>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</si>
  <si>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</si>
  <si>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</si>
  <si>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</si>
  <si>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</si>
  <si>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</si>
  <si>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</si>
  <si>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</si>
  <si>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</si>
  <si>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</si>
  <si>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</si>
  <si>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</si>
  <si>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</si>
  <si>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</si>
  <si>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</si>
  <si>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</si>
  <si>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</si>
  <si>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</si>
  <si>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</si>
  <si>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</si>
  <si>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</si>
  <si>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</si>
  <si>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</si>
  <si>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</si>
  <si>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</si>
  <si>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</si>
  <si>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</si>
  <si>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</si>
  <si>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</si>
  <si>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</si>
  <si>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</si>
  <si>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</si>
  <si>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</si>
  <si>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</si>
  <si>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</si>
  <si>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</si>
  <si>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</si>
  <si>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</si>
  <si>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</si>
  <si>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</si>
  <si>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</si>
  <si>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</si>
  <si>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</si>
  <si>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</si>
  <si>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</si>
  <si>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</si>
  <si>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</si>
  <si>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</si>
  <si>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</si>
  <si>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</si>
  <si>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</si>
  <si>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</si>
  <si>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</si>
  <si>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</si>
  <si>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</si>
  <si>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</si>
  <si>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</si>
  <si>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</si>
  <si>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</si>
  <si>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</si>
  <si>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</si>
  <si>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</si>
  <si>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</si>
  <si>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</si>
  <si>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</si>
  <si>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</si>
  <si>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</si>
  <si>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</si>
  <si>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</si>
  <si>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</si>
  <si>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</si>
  <si>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</si>
  <si>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</si>
  <si>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</si>
  <si>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</si>
  <si>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</si>
  <si>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</si>
  <si>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</si>
  <si>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</si>
  <si>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</si>
  <si>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</si>
  <si>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</si>
  <si>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</si>
  <si>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</si>
  <si>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</si>
  <si>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</si>
  <si>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</si>
  <si>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</si>
  <si>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</si>
  <si>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</si>
  <si>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</si>
  <si>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</si>
  <si>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</si>
  <si>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</si>
  <si>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</si>
  <si>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</si>
  <si>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</si>
  <si>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</si>
  <si>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</si>
  <si>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</si>
  <si>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</si>
  <si>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</si>
  <si>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</si>
  <si>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</si>
  <si>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</si>
  <si>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</si>
  <si>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</si>
  <si>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</si>
  <si>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</si>
  <si>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</si>
  <si>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</si>
  <si>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</si>
  <si>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</si>
  <si>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</si>
  <si>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</si>
  <si>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</si>
  <si>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</si>
  <si>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</si>
  <si>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</si>
  <si>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</si>
  <si>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</si>
  <si>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</si>
  <si>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</si>
  <si>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</si>
  <si>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</si>
  <si>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</si>
  <si>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</si>
  <si>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</si>
  <si>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</si>
  <si>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</si>
  <si>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</si>
  <si>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</si>
  <si>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</si>
  <si>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</si>
  <si>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</si>
  <si>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</si>
  <si>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</si>
  <si>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</si>
  <si>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</si>
  <si>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</si>
  <si>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</si>
  <si>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</si>
  <si>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</si>
  <si>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</si>
  <si>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</si>
  <si>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</si>
  <si>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</si>
  <si>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</si>
  <si>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</si>
  <si>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</si>
  <si>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</si>
  <si>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</si>
  <si>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</si>
  <si>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</si>
  <si>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</si>
  <si>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</si>
  <si>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</si>
  <si>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</si>
  <si>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</si>
  <si>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</si>
  <si>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</si>
  <si>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</si>
  <si>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</si>
  <si>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</si>
  <si>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</si>
  <si>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</si>
  <si>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</si>
  <si>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</si>
  <si>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</si>
  <si>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</si>
  <si>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</si>
  <si>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</si>
  <si>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</si>
  <si>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</si>
  <si>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</si>
  <si>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</si>
  <si>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</si>
  <si>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</si>
  <si>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</si>
  <si>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</si>
  <si>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</si>
  <si>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</si>
  <si>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</si>
  <si>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</si>
  <si>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</si>
  <si>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</si>
  <si>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</si>
  <si>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</si>
  <si>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</si>
  <si>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</si>
  <si>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</si>
  <si>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</si>
  <si>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</si>
  <si>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</si>
  <si>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</si>
  <si>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</si>
  <si>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</si>
  <si>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</si>
  <si>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</si>
  <si>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</si>
  <si>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</si>
  <si>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</si>
  <si>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</si>
  <si>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</si>
  <si>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</si>
  <si>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</si>
  <si>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</si>
  <si>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</si>
  <si>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</si>
  <si>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</si>
  <si>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</si>
  <si>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</si>
  <si>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</si>
  <si>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</si>
  <si>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</si>
  <si>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</si>
  <si>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</si>
  <si>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</si>
  <si>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</si>
  <si>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</si>
  <si>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</si>
  <si>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</si>
  <si>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</si>
  <si>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</si>
  <si>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</si>
  <si>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</si>
  <si>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</si>
  <si>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</si>
  <si>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</si>
  <si>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</si>
  <si>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</si>
  <si>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</si>
  <si>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</si>
  <si>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</si>
  <si>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</si>
  <si>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</si>
  <si>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</si>
  <si>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</si>
  <si>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</si>
  <si>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</si>
  <si>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</si>
  <si>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</si>
  <si>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</si>
  <si>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</si>
  <si>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</si>
  <si>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</si>
  <si>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</si>
  <si>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</si>
  <si>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</si>
  <si>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</si>
  <si>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</si>
  <si>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</si>
  <si>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</si>
  <si>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</si>
  <si>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</si>
  <si>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</si>
  <si>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</si>
  <si>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</si>
  <si>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</si>
  <si>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</si>
  <si>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</si>
  <si>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</si>
  <si>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</si>
  <si>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</si>
  <si>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</si>
  <si>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</si>
  <si>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</si>
  <si>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</si>
  <si>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</si>
  <si>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</si>
  <si>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</si>
  <si>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</si>
  <si>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</si>
  <si>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</si>
  <si>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</si>
  <si>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</si>
  <si>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</si>
  <si>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</si>
  <si>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</si>
  <si>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</si>
  <si>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</si>
  <si>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</si>
  <si>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</si>
  <si>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</si>
  <si>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</si>
  <si>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</si>
  <si>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</si>
  <si>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</si>
  <si>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</si>
  <si>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</si>
  <si>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</si>
  <si>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</si>
  <si>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</si>
  <si>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</si>
  <si>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</si>
  <si>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</si>
  <si>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</si>
  <si>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</si>
  <si>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</si>
  <si>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</si>
  <si>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</si>
  <si>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</si>
  <si>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</si>
  <si>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</si>
  <si>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</si>
  <si>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</si>
  <si>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</si>
  <si>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</si>
  <si>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</si>
  <si>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</si>
  <si>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</si>
  <si>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</si>
  <si>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</si>
  <si>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</si>
  <si>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</si>
  <si>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</si>
  <si>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</si>
  <si>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</si>
  <si>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</si>
  <si>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</si>
  <si>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</si>
  <si>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</si>
  <si>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</si>
  <si>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</si>
  <si>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</si>
  <si>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</si>
  <si>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</si>
  <si>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</si>
  <si>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</si>
  <si>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</si>
  <si>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</si>
  <si>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</si>
  <si>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</si>
  <si>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</si>
  <si>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</si>
  <si>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</si>
  <si>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</si>
  <si>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</si>
  <si>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</si>
  <si>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</si>
  <si>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</si>
  <si>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</si>
  <si>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</si>
  <si>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</si>
  <si>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</si>
  <si>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</si>
  <si>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</si>
  <si>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</si>
  <si>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</si>
  <si>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</si>
  <si>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</si>
  <si>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</si>
  <si>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</si>
  <si>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</si>
  <si>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</si>
  <si>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</si>
  <si>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</si>
  <si>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</si>
  <si>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</si>
  <si>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</si>
  <si>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</si>
  <si>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</si>
  <si>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</si>
  <si>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</si>
  <si>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</si>
  <si>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</si>
  <si>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</si>
  <si>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</si>
  <si>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</si>
  <si>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</si>
  <si>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</si>
  <si>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</si>
  <si>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</si>
  <si>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</si>
  <si>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</si>
  <si>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</si>
  <si>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</si>
  <si>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</si>
  <si>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</si>
  <si>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</si>
  <si>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</si>
  <si>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</si>
  <si>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</si>
  <si>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</si>
  <si>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</si>
  <si>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</si>
  <si>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</si>
  <si>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</si>
  <si>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</si>
  <si>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</si>
  <si>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</si>
  <si>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</si>
  <si>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</si>
  <si>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</si>
  <si>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</si>
  <si>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</si>
  <si>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</si>
  <si>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</si>
  <si>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</si>
  <si>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</si>
  <si>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</si>
  <si>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</si>
  <si>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</si>
  <si>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</si>
  <si>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</si>
  <si>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</si>
  <si>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</si>
  <si>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</si>
  <si>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</si>
  <si>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</si>
  <si>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</si>
  <si>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</si>
  <si>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</si>
  <si>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</si>
  <si>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</si>
  <si>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</si>
  <si>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</si>
  <si>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</si>
  <si>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</si>
  <si>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</si>
  <si>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</si>
  <si>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</si>
  <si>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</si>
  <si>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</si>
  <si>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</si>
  <si>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</si>
  <si>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</si>
  <si>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</si>
  <si>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</si>
  <si>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</si>
  <si>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</si>
  <si>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</si>
  <si>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</si>
  <si>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</si>
  <si>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</si>
  <si>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</si>
  <si>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</si>
  <si>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</si>
  <si>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</si>
  <si>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</si>
  <si>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</si>
  <si>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</si>
  <si>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</si>
  <si>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</si>
  <si>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</si>
  <si>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</si>
  <si>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</si>
  <si>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</si>
  <si>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</si>
  <si>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</si>
  <si>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</si>
  <si>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</si>
  <si>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</si>
  <si>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</si>
  <si>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</si>
  <si>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</si>
  <si>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</si>
  <si>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</si>
  <si>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</si>
  <si>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</si>
  <si>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</si>
  <si>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</si>
  <si>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</si>
  <si>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</si>
  <si>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</si>
  <si>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</si>
  <si>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</si>
  <si>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</si>
  <si>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</si>
  <si>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</si>
  <si>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</si>
  <si>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</si>
  <si>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</si>
  <si>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</si>
  <si>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</si>
  <si>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</si>
  <si>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</si>
  <si>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</si>
  <si>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</si>
  <si>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</si>
  <si>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</si>
  <si>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</si>
  <si>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</si>
  <si>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</si>
  <si>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</si>
  <si>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</si>
  <si>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</si>
  <si>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</si>
  <si>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</si>
  <si>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</si>
  <si>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</si>
  <si>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</si>
  <si>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</si>
  <si>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</si>
  <si>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</si>
  <si>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</si>
  <si>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</si>
  <si>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</si>
  <si>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</si>
  <si>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</si>
  <si>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</si>
  <si>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</si>
  <si>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</si>
  <si>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</si>
  <si>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</si>
  <si>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</si>
  <si>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</si>
  <si>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</si>
  <si>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</si>
  <si>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</si>
  <si>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</si>
  <si>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</si>
  <si>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</si>
  <si>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</si>
  <si>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</si>
  <si>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</si>
  <si>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</si>
  <si>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</si>
  <si>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</si>
  <si>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</si>
  <si>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</si>
  <si>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</si>
  <si>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</si>
  <si>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</si>
  <si>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</si>
  <si>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</si>
  <si>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</si>
  <si>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</si>
  <si>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</si>
  <si>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</si>
  <si>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</si>
  <si>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</si>
  <si>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</si>
  <si>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</si>
  <si>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</si>
  <si>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</si>
  <si>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</si>
  <si>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</si>
  <si>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</si>
  <si>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</si>
  <si>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</si>
  <si>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</si>
  <si>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</si>
  <si>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</si>
  <si>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</si>
  <si>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</si>
  <si>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</si>
  <si>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</si>
  <si>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</si>
  <si>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</si>
  <si>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</si>
  <si>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</si>
  <si>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</si>
  <si>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</si>
  <si>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</si>
  <si>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</si>
  <si>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</si>
  <si>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</si>
  <si>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</si>
  <si>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</si>
  <si>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</si>
  <si>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</si>
  <si>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</si>
  <si>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</si>
  <si>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</si>
  <si>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</si>
  <si>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</si>
  <si>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</si>
  <si>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</si>
  <si>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</si>
  <si>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</si>
  <si>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</si>
  <si>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</si>
  <si>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</si>
  <si>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</si>
  <si>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</si>
  <si>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</si>
  <si>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</si>
  <si>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</si>
  <si>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</si>
  <si>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</si>
  <si>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</si>
  <si>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</si>
  <si>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</si>
  <si>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</si>
  <si>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</si>
  <si>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</si>
  <si>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</si>
  <si>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</si>
  <si>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</si>
  <si>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</si>
  <si>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</si>
  <si>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</si>
  <si>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</si>
  <si>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</si>
  <si>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</si>
  <si>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</si>
  <si>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</si>
  <si>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</si>
  <si>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</si>
  <si>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</si>
  <si>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</si>
  <si>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</si>
  <si>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</si>
  <si>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</si>
  <si>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</si>
  <si>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</si>
  <si>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</si>
  <si>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</si>
  <si>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</si>
  <si>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</si>
  <si>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</si>
  <si>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</si>
  <si>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</si>
  <si>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</si>
  <si>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</si>
  <si>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</si>
  <si>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</si>
  <si>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</si>
  <si>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</si>
  <si>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</si>
  <si>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</si>
  <si>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</si>
  <si>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</si>
  <si>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</si>
  <si>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</si>
  <si>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</si>
  <si>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</si>
  <si>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</si>
  <si>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</si>
  <si>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</si>
  <si>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</si>
  <si>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</si>
  <si>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</si>
  <si>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</si>
  <si>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</si>
  <si>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</si>
  <si>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</si>
  <si>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</si>
  <si>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</si>
  <si>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</si>
  <si>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</si>
  <si>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</si>
  <si>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</si>
  <si>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</si>
  <si>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</si>
  <si>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</si>
  <si>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</si>
  <si>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</si>
  <si>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</si>
  <si>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</si>
  <si>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</si>
  <si>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</si>
  <si>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</si>
  <si>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</si>
  <si>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</si>
  <si>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</si>
  <si>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</si>
  <si>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</si>
  <si>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</si>
  <si>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</si>
  <si>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</si>
  <si>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</si>
  <si>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</si>
  <si>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</si>
  <si>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</si>
  <si>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</si>
  <si>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</si>
  <si>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</si>
  <si>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</si>
  <si>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</si>
  <si>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</si>
  <si>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</si>
  <si>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</si>
  <si>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</si>
  <si>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</si>
  <si>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</si>
  <si>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</si>
  <si>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</si>
  <si>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</si>
  <si>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</si>
  <si>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</si>
  <si>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</si>
  <si>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</si>
  <si>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</si>
  <si>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</si>
  <si>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</si>
  <si>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</si>
  <si>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</si>
  <si>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</si>
  <si>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</si>
  <si>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</si>
  <si>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</si>
  <si>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</si>
  <si>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</si>
  <si>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</si>
  <si>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</si>
  <si>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</si>
  <si>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</si>
  <si>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</si>
  <si>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</si>
  <si>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</si>
  <si>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</si>
  <si>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</si>
  <si>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</si>
  <si>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</si>
  <si>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</si>
  <si>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</si>
  <si>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</si>
  <si>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</si>
  <si>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</si>
  <si>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</si>
  <si>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</si>
  <si>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</si>
  <si>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</si>
  <si>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</si>
  <si>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</si>
  <si>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</si>
  <si>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</si>
  <si>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</si>
  <si>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</si>
  <si>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</si>
  <si>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</si>
  <si>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</si>
  <si>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</si>
  <si>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</si>
  <si>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</si>
  <si>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</si>
  <si>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</si>
  <si>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</si>
  <si>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</si>
  <si>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</si>
  <si>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</si>
  <si>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</si>
  <si>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</si>
  <si>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</si>
  <si>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</si>
  <si>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</si>
  <si>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</si>
  <si>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</si>
  <si>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</si>
  <si>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</si>
  <si>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</si>
  <si>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</si>
  <si>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</si>
  <si>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</si>
  <si>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</si>
  <si>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</si>
  <si>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</si>
  <si>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</si>
  <si>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</si>
  <si>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</si>
  <si>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</si>
  <si>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</si>
  <si>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</si>
  <si>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</si>
  <si>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</si>
  <si>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</si>
  <si>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</si>
  <si>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</si>
  <si>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</si>
  <si>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</si>
  <si>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</si>
  <si>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</si>
  <si>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</si>
  <si>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</si>
  <si>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</si>
  <si>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</si>
  <si>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</si>
  <si>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</si>
  <si>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</si>
  <si>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</si>
  <si>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</si>
  <si>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</si>
  <si>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</si>
  <si>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</si>
  <si>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</si>
  <si>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</si>
  <si>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</si>
  <si>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</si>
  <si>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</si>
  <si>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</si>
  <si>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</si>
  <si>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</si>
  <si>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</si>
  <si>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</si>
  <si>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</si>
  <si>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</si>
  <si>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</si>
  <si>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</si>
  <si>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</si>
  <si>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</si>
  <si>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</si>
  <si>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</si>
  <si>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</si>
  <si>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</si>
  <si>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</si>
  <si>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</si>
  <si>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</si>
  <si>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</si>
  <si>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</si>
  <si>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</si>
  <si>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</si>
  <si>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</si>
  <si>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</si>
  <si>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</si>
  <si>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</si>
  <si>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</si>
  <si>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</si>
  <si>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</si>
  <si>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</si>
  <si>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</si>
  <si>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</si>
  <si>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</si>
  <si>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</si>
  <si>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</si>
  <si>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</si>
  <si>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</si>
  <si>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</si>
  <si>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</si>
  <si>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</si>
  <si>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</si>
  <si>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</si>
  <si>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</si>
  <si>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</si>
  <si>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</si>
  <si>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</si>
  <si>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</si>
  <si>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</si>
  <si>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</si>
  <si>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</si>
  <si>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</si>
  <si>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</si>
  <si>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</si>
  <si>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</si>
  <si>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</si>
  <si>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</si>
  <si>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</si>
  <si>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</si>
  <si>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</si>
  <si>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</si>
  <si>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</si>
  <si>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</si>
  <si>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</si>
  <si>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</si>
  <si>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</si>
  <si>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</si>
  <si>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</si>
  <si>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</si>
  <si>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</si>
  <si>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</si>
  <si>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</si>
  <si>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</si>
  <si>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</si>
  <si>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</si>
  <si>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</si>
  <si>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</si>
  <si>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</si>
  <si>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</si>
  <si>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</si>
  <si>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</si>
  <si>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</si>
  <si>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</si>
  <si>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</si>
  <si>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</si>
  <si>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</si>
  <si>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</si>
  <si>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</si>
  <si>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</si>
  <si>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</si>
  <si>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</si>
  <si>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</si>
  <si>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</si>
  <si>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</si>
  <si>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</si>
  <si>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</si>
  <si>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</si>
  <si>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</si>
  <si>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</si>
  <si>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</si>
  <si>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</si>
  <si>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</si>
  <si>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</si>
  <si>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</si>
  <si>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</si>
  <si>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</si>
  <si>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</si>
  <si>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</si>
  <si>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</si>
  <si>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</si>
  <si>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</si>
  <si>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</si>
  <si>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</si>
  <si>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</si>
  <si>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</si>
  <si>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</si>
  <si>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</si>
  <si>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</si>
  <si>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</si>
  <si>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</si>
  <si>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</si>
  <si>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</si>
  <si>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</si>
  <si>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</si>
  <si>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</si>
  <si>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</si>
  <si>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</si>
  <si>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</si>
  <si>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</si>
  <si>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</si>
  <si>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</si>
  <si>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</si>
  <si>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</si>
  <si>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</si>
  <si>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</si>
  <si>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</si>
  <si>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</si>
  <si>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</si>
  <si>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</si>
  <si>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</si>
  <si>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</si>
  <si>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</si>
  <si>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</si>
  <si>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</si>
  <si>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</si>
  <si>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</si>
  <si>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</si>
  <si>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</si>
  <si>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</si>
  <si>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</si>
  <si>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</si>
  <si>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</si>
  <si>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</si>
  <si>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</si>
  <si>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</si>
  <si>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</si>
  <si>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</si>
  <si>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</si>
  <si>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</si>
  <si>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</si>
  <si>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</si>
  <si>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</si>
  <si>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</si>
  <si>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</si>
  <si>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</si>
  <si>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</si>
  <si>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</si>
  <si>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</si>
  <si>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</si>
  <si>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</si>
  <si>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</si>
  <si>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</si>
  <si>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</si>
  <si>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</si>
  <si>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</si>
  <si>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</si>
  <si>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</si>
  <si>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</si>
  <si>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</si>
  <si>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</si>
  <si>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</si>
  <si>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</si>
  <si>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</si>
  <si>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</si>
  <si>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</si>
  <si>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</si>
  <si>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</si>
  <si>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</si>
  <si>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</si>
  <si>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</si>
  <si>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</si>
  <si>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</si>
  <si>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</si>
  <si>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</si>
  <si>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</si>
  <si>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</si>
  <si>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</si>
  <si>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</si>
  <si>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</si>
  <si>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</si>
  <si>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</si>
  <si>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</si>
  <si>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</si>
  <si>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</si>
  <si>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</si>
  <si>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</si>
  <si>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</si>
  <si>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</si>
  <si>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</si>
  <si>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</si>
  <si>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</si>
  <si>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</si>
  <si>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</si>
  <si>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</si>
  <si>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</si>
  <si>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</si>
  <si>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</si>
  <si>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</si>
  <si>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</si>
  <si>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</si>
  <si>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</si>
  <si>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</si>
  <si>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</si>
  <si>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</si>
  <si>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</si>
  <si>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</si>
  <si>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</si>
  <si>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</si>
  <si>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</si>
  <si>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</si>
  <si>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</si>
  <si>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</si>
  <si>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</si>
  <si>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</si>
  <si>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</si>
  <si>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</si>
  <si>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</si>
  <si>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</si>
  <si>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</si>
  <si>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</si>
  <si>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</si>
  <si>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</si>
  <si>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</si>
  <si>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</si>
  <si>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</si>
  <si>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</si>
  <si>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</si>
  <si>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</si>
  <si>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</si>
  <si>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</si>
  <si>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</si>
  <si>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</si>
  <si>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</si>
  <si>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</si>
  <si>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</si>
  <si>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</si>
  <si>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</si>
  <si>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</si>
  <si>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</si>
  <si>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</si>
  <si>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</si>
  <si>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</si>
  <si>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</si>
  <si>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</si>
  <si>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</si>
  <si>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</si>
  <si>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</si>
  <si>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</si>
  <si>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</si>
  <si>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</si>
  <si>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</si>
  <si>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</si>
  <si>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</si>
  <si>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</si>
  <si>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</si>
  <si>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</si>
  <si>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</si>
  <si>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</si>
  <si>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</si>
  <si>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</si>
  <si>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</si>
  <si>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</si>
  <si>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</si>
  <si>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</si>
  <si>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</si>
  <si>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</si>
  <si>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</si>
  <si>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</si>
  <si>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</si>
  <si>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</si>
  <si>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</si>
  <si>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</si>
  <si>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</si>
  <si>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</si>
  <si>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</si>
  <si>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</si>
  <si>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</si>
  <si>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</si>
  <si>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</si>
  <si>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</si>
  <si>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</si>
  <si>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</si>
  <si>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</si>
  <si>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</si>
  <si>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</si>
  <si>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</si>
  <si>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</si>
  <si>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</si>
  <si>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</si>
  <si>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</si>
  <si>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</si>
  <si>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</si>
  <si>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</si>
  <si>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</si>
  <si>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</si>
  <si>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</si>
  <si>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</si>
  <si>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</si>
  <si>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</si>
  <si>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</si>
  <si>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</si>
  <si>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</si>
  <si>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</si>
  <si>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</si>
  <si>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</si>
  <si>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</si>
  <si>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</si>
  <si>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</si>
  <si>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</si>
  <si>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</si>
  <si>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</si>
  <si>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</si>
  <si>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</si>
  <si>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</si>
  <si>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</si>
  <si>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</si>
  <si>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</si>
  <si>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</si>
  <si>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</si>
  <si>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</si>
  <si>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</si>
  <si>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</si>
  <si>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</si>
  <si>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</si>
  <si>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</si>
  <si>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</si>
  <si>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</si>
  <si>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</si>
  <si>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</si>
  <si>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</si>
  <si>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</si>
  <si>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</si>
  <si>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</si>
  <si>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</si>
  <si>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</si>
  <si>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</si>
  <si>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</si>
  <si>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</si>
  <si>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</si>
  <si>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</si>
  <si>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</si>
  <si>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</si>
  <si>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</si>
  <si>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</si>
  <si>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</si>
  <si>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</si>
  <si>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</si>
  <si>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</si>
  <si>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</si>
  <si>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</si>
  <si>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</si>
  <si>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</si>
  <si>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</si>
  <si>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</si>
  <si>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</si>
  <si>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</si>
  <si>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</si>
  <si>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</si>
  <si>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</si>
  <si>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</si>
  <si>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</si>
  <si>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</si>
  <si>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</si>
  <si>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</si>
  <si>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</si>
  <si>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</si>
  <si>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</si>
  <si>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</si>
  <si>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</si>
  <si>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</si>
  <si>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</si>
  <si>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</si>
  <si>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</si>
  <si>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</si>
  <si>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</si>
  <si>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</si>
  <si>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</si>
  <si>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</si>
  <si>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</si>
  <si>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</si>
  <si>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</si>
  <si>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</si>
  <si>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</si>
  <si>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</si>
  <si>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</si>
  <si>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</si>
  <si>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</si>
  <si>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</si>
  <si>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</si>
  <si>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</si>
  <si>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</si>
  <si>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</si>
  <si>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</si>
  <si>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</si>
  <si>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</si>
  <si>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</si>
  <si>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</si>
  <si>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</si>
  <si>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</si>
  <si>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</si>
  <si>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</si>
  <si>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</si>
  <si>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</si>
  <si>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</si>
  <si>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</si>
  <si>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</si>
  <si>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</si>
  <si>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</si>
  <si>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</si>
  <si>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</si>
  <si>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</si>
  <si>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</si>
  <si>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</si>
  <si>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</si>
  <si>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</si>
  <si>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</si>
  <si>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</si>
  <si>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</si>
  <si>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</si>
  <si>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</si>
  <si>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</si>
  <si>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</si>
  <si>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</si>
  <si>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</si>
  <si>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</si>
  <si>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</si>
  <si>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</si>
  <si>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</si>
  <si>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</si>
  <si>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</si>
  <si>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</si>
  <si>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</si>
  <si>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</si>
  <si>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</si>
  <si>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</si>
  <si>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</si>
  <si>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</si>
  <si>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</si>
  <si>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</si>
  <si>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</si>
  <si>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</si>
  <si>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</si>
  <si>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</si>
  <si>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</si>
  <si>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</si>
  <si>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</si>
  <si>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</si>
  <si>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</si>
  <si>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</si>
  <si>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</si>
  <si>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</si>
  <si>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</si>
  <si>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</si>
  <si>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</si>
  <si>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</si>
  <si>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</si>
  <si>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</si>
  <si>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</si>
  <si>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</si>
  <si>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</si>
  <si>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</si>
  <si>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</si>
  <si>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</si>
  <si>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</si>
  <si>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</si>
  <si>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</si>
  <si>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</si>
  <si>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</si>
  <si>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</si>
  <si>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</si>
  <si>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</si>
  <si>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</si>
  <si>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</si>
  <si>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</si>
  <si>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</si>
  <si>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</si>
  <si>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</si>
  <si>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</si>
  <si>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</si>
  <si>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</si>
  <si>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</si>
  <si>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</si>
  <si>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</si>
  <si>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</si>
  <si>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</si>
  <si>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</si>
  <si>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</si>
  <si>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</si>
  <si>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</si>
  <si>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</si>
  <si>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</si>
  <si>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</si>
  <si>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</si>
  <si>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</si>
  <si>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</si>
  <si>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</si>
  <si>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</si>
  <si>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</si>
  <si>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</si>
  <si>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</si>
  <si>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</si>
  <si>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</si>
  <si>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</si>
  <si>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</si>
  <si>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</si>
  <si>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</si>
  <si>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</si>
  <si>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</si>
  <si>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</si>
  <si>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</si>
  <si>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</si>
  <si>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</si>
  <si>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</si>
  <si>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</si>
  <si>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</si>
  <si>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</si>
  <si>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</si>
  <si>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</si>
  <si>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</si>
  <si>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</si>
  <si>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</si>
  <si>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</si>
  <si>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</si>
  <si>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</si>
  <si>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</si>
  <si>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</si>
  <si>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</si>
  <si>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</si>
  <si>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</si>
  <si>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</si>
  <si>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</si>
  <si>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</si>
  <si>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</si>
  <si>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</si>
  <si>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</si>
  <si>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</si>
  <si>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</si>
  <si>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</si>
  <si>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</si>
  <si>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</si>
  <si>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</si>
  <si>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</si>
  <si>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</si>
  <si>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</si>
  <si>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</si>
  <si>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</si>
  <si>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</si>
  <si>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</si>
  <si>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</si>
  <si>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</si>
  <si>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</si>
  <si>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</si>
  <si>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</si>
  <si>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</si>
  <si>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</si>
  <si>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</si>
  <si>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</si>
  <si>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</si>
  <si>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</si>
  <si>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</si>
  <si>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</si>
  <si>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</si>
  <si>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</si>
  <si>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</si>
  <si>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</si>
  <si>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</si>
  <si>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</si>
  <si>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</si>
  <si>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</si>
  <si>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</si>
  <si>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</si>
  <si>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</si>
  <si>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</si>
  <si>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</si>
  <si>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</si>
  <si>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</si>
  <si>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</si>
  <si>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</si>
  <si>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</si>
  <si>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</si>
  <si>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</si>
  <si>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</si>
  <si>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</si>
  <si>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</si>
  <si>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</si>
  <si>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</si>
  <si>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</si>
  <si>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</si>
  <si>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</si>
  <si>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</si>
  <si>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</si>
  <si>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</si>
  <si>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</si>
  <si>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</si>
  <si>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</si>
  <si>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</si>
  <si>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</si>
  <si>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</si>
  <si>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</si>
  <si>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</si>
  <si>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</si>
  <si>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</si>
  <si>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</si>
  <si>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</si>
  <si>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</si>
  <si>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</si>
  <si>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</si>
  <si>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</si>
  <si>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</si>
  <si>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</si>
  <si>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</si>
  <si>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</si>
  <si>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</si>
  <si>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</si>
  <si>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</si>
  <si>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</si>
  <si>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</si>
  <si>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</si>
  <si>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</si>
  <si>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</si>
  <si>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</si>
  <si>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</si>
  <si>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</si>
  <si>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</si>
  <si>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</si>
  <si>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</si>
  <si>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</si>
  <si>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</si>
  <si>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</si>
  <si>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</si>
  <si>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</si>
  <si>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</si>
  <si>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</si>
  <si>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</si>
  <si>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</si>
  <si>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</si>
  <si>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</si>
  <si>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</si>
  <si>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</si>
  <si>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</si>
  <si>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</si>
  <si>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</si>
  <si>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</si>
  <si>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</si>
  <si>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</si>
  <si>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</si>
  <si>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</si>
  <si>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</si>
  <si>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</si>
  <si>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</si>
  <si>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</si>
  <si>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</si>
  <si>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</si>
  <si>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</si>
  <si>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</si>
  <si>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</si>
  <si>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</si>
  <si>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</si>
  <si>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</si>
  <si>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</si>
  <si>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</si>
  <si>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</si>
  <si>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</si>
  <si>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</si>
  <si>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</si>
  <si>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</si>
  <si>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</si>
  <si>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</si>
  <si>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</si>
  <si>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</si>
  <si>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</si>
  <si>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</si>
  <si>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</si>
  <si>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</si>
  <si>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</si>
  <si>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</si>
  <si>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</si>
  <si>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</si>
  <si>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</si>
  <si>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</si>
  <si>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</si>
  <si>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</si>
  <si>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</si>
  <si>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</si>
  <si>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</si>
  <si>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</si>
  <si>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</si>
  <si>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</si>
  <si>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</si>
  <si>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</si>
  <si>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</si>
  <si>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</si>
  <si>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</si>
  <si>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</si>
  <si>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</si>
  <si>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</si>
  <si>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</si>
  <si>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</si>
  <si>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</si>
  <si>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</si>
  <si>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</si>
  <si>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</si>
  <si>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</si>
  <si>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</si>
  <si>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</si>
  <si>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</si>
  <si>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</si>
  <si>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</si>
  <si>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</si>
  <si>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</si>
  <si>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</si>
  <si>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</si>
  <si>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</si>
  <si>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</si>
  <si>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</si>
  <si>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</si>
  <si>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</si>
  <si>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</si>
  <si>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</si>
  <si>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</si>
  <si>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</si>
  <si>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</si>
  <si>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</si>
  <si>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</si>
  <si>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</si>
  <si>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</si>
  <si>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</si>
  <si>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</si>
  <si>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</si>
  <si>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</si>
  <si>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</si>
  <si>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</si>
  <si>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</si>
  <si>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</si>
  <si>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</si>
  <si>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</si>
  <si>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</si>
  <si>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</si>
  <si>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</si>
  <si>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</si>
  <si>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</si>
  <si>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</si>
  <si>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</si>
  <si>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</si>
  <si>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</si>
  <si>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</si>
  <si>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</si>
  <si>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</si>
  <si>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</si>
  <si>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</si>
  <si>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</si>
  <si>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</si>
  <si>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</si>
  <si>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</si>
  <si>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</si>
  <si>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</si>
  <si>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</si>
  <si>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</si>
  <si>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</si>
  <si>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</si>
  <si>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</si>
  <si>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</si>
  <si>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</si>
  <si>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</si>
  <si>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</si>
  <si>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</si>
  <si>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</si>
  <si>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</si>
  <si>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</si>
  <si>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</si>
  <si>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</si>
  <si>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</si>
  <si>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</si>
  <si>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</si>
  <si>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</si>
  <si>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</si>
  <si>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</si>
  <si>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</si>
  <si>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</si>
  <si>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</si>
  <si>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</si>
  <si>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</si>
  <si>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</si>
  <si>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</si>
  <si>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</si>
  <si>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</si>
  <si>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</si>
  <si>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</si>
  <si>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</si>
  <si>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</si>
  <si>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</si>
  <si>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</si>
  <si>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</si>
  <si>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</si>
  <si>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</si>
  <si>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</si>
  <si>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</si>
  <si>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</si>
  <si>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</si>
  <si>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</si>
  <si>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</si>
  <si>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</si>
  <si>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</si>
  <si>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</si>
  <si>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</si>
  <si>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</si>
  <si>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</si>
  <si>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</si>
  <si>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</si>
  <si>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</si>
  <si>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</si>
  <si>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</si>
  <si>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</si>
  <si>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</si>
  <si>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</si>
  <si>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</si>
  <si>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</si>
  <si>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</si>
  <si>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</si>
  <si>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</si>
  <si>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</si>
  <si>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</si>
  <si>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</si>
  <si>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</si>
  <si>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</si>
  <si>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</si>
  <si>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</si>
  <si>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</si>
  <si>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</si>
  <si>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</si>
  <si>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</si>
  <si>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</si>
  <si>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</si>
  <si>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</si>
  <si>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</si>
  <si>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</si>
  <si>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</si>
  <si>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</si>
  <si>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</si>
  <si>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</si>
  <si>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</si>
  <si>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</si>
  <si>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</si>
  <si>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</si>
  <si>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</si>
  <si>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</si>
  <si>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</si>
  <si>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</si>
  <si>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</si>
  <si>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</si>
  <si>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</si>
  <si>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</si>
  <si>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</si>
  <si>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</si>
  <si>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</si>
  <si>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</si>
  <si>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</si>
  <si>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</si>
  <si>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</si>
  <si>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</si>
  <si>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</si>
  <si>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</si>
  <si>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</si>
  <si>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</si>
  <si>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</si>
  <si>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</si>
  <si>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</si>
  <si>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</si>
  <si>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</si>
  <si>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</si>
  <si>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</si>
  <si>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</si>
  <si>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</si>
  <si>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</si>
  <si>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</si>
  <si>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</si>
  <si>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</si>
  <si>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</si>
  <si>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</si>
  <si>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</si>
  <si>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</si>
  <si>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</si>
  <si>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</si>
  <si>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</si>
  <si>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</si>
  <si>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</si>
  <si>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</si>
  <si>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</si>
  <si>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</si>
  <si>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</si>
  <si>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</si>
  <si>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</si>
  <si>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</si>
  <si>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</si>
  <si>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</si>
  <si>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</si>
  <si>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</si>
  <si>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</si>
  <si>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</si>
  <si>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</si>
  <si>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</si>
  <si>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</si>
  <si>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</si>
  <si>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</si>
  <si>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</si>
  <si>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</si>
  <si>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</si>
  <si>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</si>
  <si>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</si>
  <si>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</si>
  <si>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</si>
  <si>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</si>
  <si>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</si>
  <si>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</si>
  <si>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</si>
  <si>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</si>
  <si>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</si>
  <si>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</si>
  <si>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</si>
  <si>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</si>
  <si>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</si>
  <si>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</si>
  <si>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</si>
  <si>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</si>
  <si>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</si>
  <si>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</si>
  <si>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</si>
  <si>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</si>
  <si>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</si>
  <si>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</si>
  <si>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</si>
  <si>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</si>
  <si>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</si>
  <si>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</si>
  <si>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</si>
  <si>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</si>
  <si>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</si>
  <si>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</si>
  <si>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</si>
  <si>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</si>
  <si>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</si>
  <si>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</si>
  <si>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</si>
  <si>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</si>
  <si>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</si>
  <si>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</si>
  <si>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</si>
  <si>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</si>
  <si>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</si>
  <si>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</si>
  <si>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</si>
  <si>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</si>
  <si>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</si>
  <si>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</si>
  <si>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</si>
  <si>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</si>
  <si>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</si>
  <si>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</si>
  <si>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</si>
  <si>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</si>
  <si>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</si>
  <si>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</si>
  <si>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</si>
  <si>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</si>
  <si>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</si>
  <si>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</si>
  <si>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</si>
  <si>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</si>
  <si>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</si>
  <si>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</si>
  <si>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</si>
  <si>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</si>
  <si>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</si>
  <si>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</si>
  <si>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</si>
  <si>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</si>
  <si>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</si>
  <si>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</si>
  <si>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</si>
  <si>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</si>
  <si>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</si>
  <si>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</si>
  <si>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</si>
  <si>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</si>
  <si>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</si>
  <si>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</si>
  <si>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</si>
  <si>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</si>
  <si>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</si>
  <si>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</si>
  <si>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</si>
  <si>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</si>
  <si>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</si>
  <si>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</si>
  <si>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</si>
  <si>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</si>
  <si>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</si>
  <si>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</si>
  <si>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</si>
  <si>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</si>
  <si>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</si>
  <si>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</si>
  <si>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</si>
  <si>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</si>
  <si>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</si>
  <si>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</si>
  <si>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</si>
  <si>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</si>
  <si>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</si>
  <si>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</si>
  <si>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</si>
  <si>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</si>
  <si>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</si>
  <si>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</si>
  <si>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</si>
  <si>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</si>
  <si>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</si>
  <si>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</si>
  <si>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</si>
  <si>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</si>
  <si>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</si>
  <si>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</si>
  <si>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</si>
  <si>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</si>
  <si>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</si>
  <si>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</si>
  <si>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</si>
  <si>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</si>
  <si>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</si>
  <si>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</si>
  <si>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</si>
  <si>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</si>
  <si>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</si>
  <si>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</si>
  <si>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</si>
  <si>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</si>
  <si>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</si>
  <si>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</si>
  <si>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</si>
  <si>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</si>
  <si>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</si>
  <si>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</si>
  <si>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</si>
  <si>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</si>
  <si>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</si>
  <si>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</si>
  <si>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</si>
  <si>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</si>
  <si>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</si>
  <si>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</si>
  <si>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</si>
  <si>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</si>
  <si>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</si>
  <si>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</si>
  <si>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</si>
  <si>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</si>
  <si>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</si>
  <si>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</si>
  <si>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</si>
  <si>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</si>
  <si>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</si>
  <si>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</si>
  <si>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</si>
  <si>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</si>
  <si>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</si>
  <si>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</si>
  <si>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</si>
  <si>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</si>
  <si>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</si>
  <si>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</si>
  <si>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</si>
  <si>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</si>
  <si>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</si>
  <si>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</si>
  <si>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</si>
  <si>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</si>
  <si>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</si>
  <si>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</si>
  <si>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</si>
  <si>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</si>
  <si>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</si>
  <si>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</si>
  <si>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</si>
  <si>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</si>
  <si>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</si>
  <si>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</si>
  <si>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</si>
  <si>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</si>
  <si>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</si>
  <si>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</si>
  <si>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</si>
  <si>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</si>
  <si>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</si>
  <si>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</si>
  <si>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</si>
  <si>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</si>
  <si>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</si>
  <si>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</si>
  <si>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</si>
  <si>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</si>
  <si>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</si>
  <si>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</si>
  <si>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</si>
  <si>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</si>
  <si>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</si>
  <si>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</si>
  <si>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</si>
  <si>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</si>
  <si>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</si>
  <si>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</si>
  <si>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</si>
  <si>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</si>
  <si>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</si>
  <si>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</si>
  <si>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</si>
  <si>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</si>
  <si>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</si>
  <si>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</si>
  <si>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</si>
  <si>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</si>
  <si>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</si>
  <si>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</si>
  <si>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</si>
  <si>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</si>
  <si>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</si>
  <si>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</si>
  <si>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</si>
  <si>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</si>
  <si>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</si>
  <si>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</si>
  <si>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</si>
  <si>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</si>
  <si>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</si>
  <si>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</si>
  <si>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</si>
  <si>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</si>
  <si>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</si>
  <si>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</si>
  <si>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</si>
  <si>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</si>
  <si>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</si>
  <si>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</si>
  <si>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</si>
  <si>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</si>
  <si>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</si>
  <si>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</si>
  <si>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</si>
  <si>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</si>
  <si>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</si>
  <si>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</si>
  <si>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</si>
  <si>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</si>
  <si>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</si>
  <si>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</si>
  <si>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</si>
  <si>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</si>
  <si>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</si>
  <si>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</si>
  <si>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</si>
  <si>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</si>
  <si>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</si>
  <si>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</si>
  <si>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</si>
  <si>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</si>
  <si>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</si>
  <si>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</si>
  <si>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</si>
  <si>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</si>
  <si>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</si>
  <si>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</si>
  <si>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</si>
  <si>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</si>
  <si>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</si>
  <si>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</si>
  <si>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</si>
  <si>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</si>
  <si>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</si>
  <si>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</si>
  <si>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</si>
  <si>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</si>
  <si>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</si>
  <si>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</si>
  <si>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</si>
  <si>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</si>
  <si>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</si>
  <si>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</si>
  <si>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</si>
  <si>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</si>
  <si>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</si>
  <si>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</si>
  <si>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</si>
  <si>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</si>
  <si>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</si>
  <si>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</si>
  <si>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</si>
  <si>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</si>
  <si>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</si>
  <si>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</si>
  <si>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</si>
  <si>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</si>
  <si>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</si>
  <si>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</si>
  <si>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</si>
  <si>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</si>
  <si>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</si>
  <si>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</si>
  <si>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</si>
  <si>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</si>
  <si>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</si>
  <si>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</si>
  <si>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</si>
  <si>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</si>
  <si>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</si>
  <si>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</si>
  <si>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</si>
  <si>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</si>
  <si>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</si>
  <si>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</si>
  <si>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</si>
  <si>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</si>
  <si>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</si>
  <si>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</si>
  <si>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</si>
  <si>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</si>
  <si>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</si>
  <si>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</si>
  <si>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</si>
  <si>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</si>
  <si>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</si>
  <si>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</si>
  <si>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</si>
  <si>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</si>
  <si>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</si>
  <si>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</si>
  <si>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</si>
  <si>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</si>
  <si>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</si>
  <si>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</si>
  <si>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</si>
  <si>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</si>
  <si>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</si>
  <si>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</si>
  <si>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</si>
  <si>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</si>
  <si>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</si>
  <si>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</si>
  <si>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</si>
  <si>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</si>
  <si>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</si>
  <si>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</si>
  <si>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</si>
  <si>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</si>
  <si>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</si>
  <si>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</si>
  <si>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</si>
  <si>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</si>
  <si>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</si>
  <si>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</si>
  <si>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</si>
  <si>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</si>
  <si>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</si>
  <si>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</si>
  <si>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</si>
  <si>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</si>
  <si>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</si>
  <si>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</si>
  <si>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</si>
  <si>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</si>
  <si>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</si>
  <si>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</si>
  <si>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</si>
  <si>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</si>
  <si>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</si>
  <si>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</si>
  <si>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</si>
  <si>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</si>
  <si>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</si>
  <si>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</si>
  <si>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</si>
  <si>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</si>
  <si>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</si>
  <si>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</si>
  <si>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</si>
  <si>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</si>
  <si>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</si>
  <si>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</si>
  <si>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</si>
  <si>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</si>
  <si>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</si>
  <si>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</si>
  <si>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</si>
  <si>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</si>
  <si>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</si>
  <si>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</si>
  <si>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</si>
  <si>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</si>
  <si>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</si>
  <si>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</si>
  <si>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</si>
  <si>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</si>
  <si>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</si>
  <si>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</si>
  <si>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</si>
  <si>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</si>
  <si>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</si>
  <si>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</si>
  <si>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</si>
  <si>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</si>
  <si>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</si>
  <si>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</si>
  <si>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</si>
  <si>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</si>
  <si>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</si>
  <si>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</si>
  <si>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</si>
  <si>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</si>
  <si>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</si>
  <si>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</si>
  <si>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</si>
  <si>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</si>
  <si>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</si>
  <si>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</si>
  <si>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</si>
  <si>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</si>
  <si>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</si>
  <si>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</si>
  <si>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</si>
  <si>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</si>
  <si>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</si>
  <si>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</si>
  <si>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</si>
  <si>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</si>
  <si>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</si>
  <si>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</si>
  <si>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</si>
  <si>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</si>
  <si>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</si>
  <si>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</si>
  <si>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</si>
  <si>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</si>
  <si>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</si>
  <si>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</si>
  <si>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</si>
  <si>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</si>
  <si>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</si>
  <si>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</si>
  <si>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</si>
  <si>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</si>
  <si>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</si>
  <si>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</si>
  <si>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</si>
  <si>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</si>
  <si>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</si>
  <si>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</si>
  <si>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</si>
  <si>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</si>
  <si>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</si>
  <si>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</si>
  <si>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</si>
  <si>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</si>
  <si>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</si>
  <si>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</si>
  <si>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</si>
  <si>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</si>
  <si>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</si>
  <si>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</si>
  <si>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</si>
  <si>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</si>
  <si>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</si>
  <si>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</si>
  <si>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</si>
  <si>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</si>
  <si>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</si>
  <si>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</si>
  <si>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</si>
  <si>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</si>
  <si>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</si>
  <si>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</si>
  <si>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</si>
  <si>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</si>
  <si>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</si>
  <si>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</si>
  <si>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</si>
  <si>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</si>
  <si>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</si>
  <si>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</si>
  <si>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</si>
  <si>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</si>
  <si>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</si>
  <si>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</si>
  <si>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</si>
  <si>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</si>
  <si>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</si>
  <si>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</si>
  <si>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</si>
  <si>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</si>
  <si>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</si>
  <si>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</si>
  <si>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</si>
  <si>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</si>
  <si>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</si>
  <si>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</si>
  <si>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</si>
  <si>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</si>
  <si>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</si>
  <si>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</si>
  <si>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</si>
  <si>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</si>
  <si>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</si>
  <si>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</si>
  <si>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</si>
  <si>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</si>
  <si>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</si>
  <si>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</si>
  <si>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</si>
  <si>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</si>
  <si>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</si>
  <si>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</si>
  <si>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</si>
  <si>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</si>
  <si>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</si>
  <si>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</si>
  <si>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</si>
  <si>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</si>
  <si>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</si>
  <si>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</si>
  <si>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</si>
  <si>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</si>
  <si>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</si>
  <si>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</si>
  <si>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</si>
  <si>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</si>
  <si>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</si>
  <si>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</si>
  <si>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</si>
  <si>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</si>
  <si>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</si>
  <si>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</si>
  <si>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</si>
  <si>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</si>
  <si>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</si>
  <si>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</si>
  <si>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</si>
  <si>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</si>
  <si>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</si>
  <si>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</si>
  <si>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</si>
  <si>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</si>
  <si>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</si>
  <si>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</si>
  <si>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</si>
  <si>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</si>
  <si>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</si>
  <si>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</si>
  <si>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</si>
  <si>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</si>
  <si>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</si>
  <si>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</si>
  <si>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</si>
  <si>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</si>
  <si>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</si>
  <si>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</si>
  <si>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</si>
  <si>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</si>
  <si>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</si>
  <si>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</si>
  <si>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</si>
  <si>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</si>
  <si>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</si>
  <si>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</si>
  <si>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</si>
  <si>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</si>
  <si>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</si>
  <si>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</si>
  <si>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</si>
  <si>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</si>
  <si>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</si>
  <si>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</si>
  <si>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</si>
  <si>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</si>
  <si>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</si>
  <si>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</si>
  <si>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</si>
  <si>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</si>
  <si>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</si>
  <si>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</si>
  <si>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</si>
  <si>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</si>
  <si>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</si>
  <si>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</si>
  <si>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</si>
  <si>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</si>
  <si>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</si>
  <si>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</si>
  <si>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</si>
  <si>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</si>
  <si>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</si>
  <si>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</si>
  <si>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</si>
  <si>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</si>
  <si>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</si>
  <si>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</si>
  <si>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</si>
  <si>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</si>
  <si>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</si>
  <si>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</si>
  <si>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</si>
  <si>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</si>
  <si>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</si>
  <si>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</si>
  <si>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</si>
  <si>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</si>
  <si>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</si>
  <si>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</si>
  <si>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</si>
  <si>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</si>
  <si>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</si>
  <si>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</si>
  <si>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</si>
  <si>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</si>
  <si>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</si>
  <si>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</si>
  <si>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</si>
  <si>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</si>
  <si>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</si>
  <si>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</si>
  <si>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</si>
  <si>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</si>
  <si>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</si>
  <si>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</si>
  <si>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</si>
  <si>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</si>
  <si>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</si>
  <si>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</si>
  <si>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</si>
  <si>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</si>
  <si>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</si>
  <si>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</si>
  <si>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</si>
  <si>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</si>
  <si>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</si>
  <si>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</si>
  <si>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</si>
  <si>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</si>
  <si>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</si>
  <si>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</si>
  <si>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</si>
  <si>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</si>
  <si>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</si>
  <si>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</si>
  <si>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</si>
  <si>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</si>
  <si>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</si>
  <si>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</si>
  <si>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</si>
  <si>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</si>
  <si>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</si>
  <si>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</si>
  <si>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</si>
  <si>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</si>
  <si>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</si>
  <si>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</si>
  <si>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</si>
  <si>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</si>
  <si>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</si>
  <si>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</si>
  <si>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</si>
  <si>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</si>
  <si>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</si>
  <si>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</si>
  <si>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</si>
  <si>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</si>
  <si>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</si>
  <si>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</si>
  <si>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</si>
  <si>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</si>
  <si>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</si>
  <si>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</si>
  <si>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</si>
  <si>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</si>
  <si>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</si>
  <si>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</si>
  <si>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</si>
  <si>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</si>
  <si>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</si>
  <si>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</si>
  <si>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</si>
  <si>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</si>
  <si>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</si>
  <si>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</si>
  <si>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</si>
  <si>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</si>
  <si>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</si>
  <si>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</si>
  <si>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</si>
  <si>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</si>
  <si>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</si>
  <si>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</si>
  <si>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</si>
  <si>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</si>
  <si>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</si>
  <si>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</si>
  <si>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</si>
  <si>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</si>
  <si>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</si>
  <si>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</si>
  <si>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</si>
  <si>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</si>
  <si>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</si>
  <si>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</si>
  <si>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</si>
  <si>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</si>
  <si>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</si>
  <si>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</si>
  <si>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</si>
  <si>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</si>
  <si>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</si>
  <si>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</si>
  <si>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</si>
  <si>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</si>
  <si>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</si>
  <si>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</si>
  <si>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</si>
  <si>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</si>
  <si>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</si>
  <si>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</si>
  <si>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</si>
  <si>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</si>
  <si>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</si>
  <si>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</si>
  <si>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</si>
  <si>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</si>
  <si>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</si>
  <si>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</si>
  <si>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</si>
  <si>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</si>
  <si>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</si>
  <si>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</si>
  <si>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</si>
  <si>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</si>
  <si>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</si>
  <si>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</si>
  <si>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</si>
  <si>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</si>
  <si>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</si>
  <si>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</si>
  <si>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</si>
  <si>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</si>
  <si>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</si>
  <si>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</si>
  <si>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</si>
  <si>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</si>
  <si>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</si>
  <si>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</si>
  <si>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</si>
  <si>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</si>
  <si>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</si>
  <si>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</si>
  <si>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</si>
  <si>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</si>
  <si>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</si>
  <si>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</si>
  <si>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</si>
  <si>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</si>
  <si>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</si>
  <si>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</si>
  <si>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</si>
  <si>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</si>
  <si>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</si>
  <si>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</si>
  <si>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</si>
  <si>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</si>
  <si>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</si>
  <si>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</si>
  <si>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</si>
  <si>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</si>
  <si>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</si>
  <si>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</si>
  <si>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</si>
  <si>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</si>
  <si>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</si>
  <si>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</si>
  <si>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</si>
  <si>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</si>
  <si>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</si>
  <si>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</si>
  <si>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</si>
  <si>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</si>
  <si>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</si>
  <si>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</si>
  <si>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</si>
  <si>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</si>
  <si>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</si>
  <si>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</si>
  <si>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</si>
  <si>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</si>
  <si>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</si>
  <si>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</si>
  <si>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</si>
  <si>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</si>
  <si>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</si>
  <si>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</si>
  <si>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</si>
  <si>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</si>
  <si>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</si>
  <si>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</si>
  <si>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</si>
  <si>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</si>
  <si>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</si>
  <si>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</si>
  <si>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</si>
  <si>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</si>
  <si>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</si>
  <si>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</si>
  <si>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</si>
  <si>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</si>
  <si>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</si>
  <si>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</si>
  <si>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</si>
  <si>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</si>
  <si>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</si>
  <si>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</si>
  <si>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</si>
  <si>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</si>
  <si>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</si>
  <si>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</si>
  <si>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</si>
  <si>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</si>
  <si>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</si>
  <si>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</si>
  <si>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</si>
  <si>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</si>
  <si>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</si>
  <si>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</si>
  <si>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</si>
  <si>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</si>
  <si>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</si>
  <si>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</si>
  <si>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</si>
  <si>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</si>
  <si>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</si>
  <si>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</si>
  <si>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</si>
  <si>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</si>
  <si>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</si>
  <si>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</si>
  <si>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</si>
  <si>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</si>
  <si>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</si>
  <si>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</si>
  <si>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</si>
  <si>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</si>
  <si>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</si>
  <si>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</si>
  <si>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</si>
  <si>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</si>
  <si>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</si>
  <si>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</si>
  <si>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</si>
  <si>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</si>
  <si>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</si>
  <si>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</si>
  <si>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</si>
  <si>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</si>
  <si>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</si>
  <si>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</si>
  <si>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</si>
  <si>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</si>
  <si>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</si>
  <si>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</si>
  <si>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</si>
  <si>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</si>
  <si>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</si>
  <si>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</si>
  <si>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</si>
  <si>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</si>
  <si>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</si>
  <si>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</si>
  <si>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</si>
  <si>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</si>
  <si>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</si>
  <si>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</si>
  <si>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</si>
  <si>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</si>
  <si>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</si>
  <si>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</si>
  <si>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</si>
  <si>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</si>
  <si>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</si>
  <si>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</si>
  <si>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</si>
  <si>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</si>
  <si>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</si>
  <si>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</si>
  <si>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</si>
  <si>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</si>
  <si>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</si>
  <si>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</si>
  <si>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</si>
  <si>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</si>
  <si>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</si>
  <si>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</si>
  <si>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</si>
  <si>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</si>
  <si>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</si>
  <si>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</si>
  <si>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</si>
  <si>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</si>
  <si>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</si>
  <si>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</si>
  <si>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</si>
  <si>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</si>
  <si>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</si>
  <si>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</si>
  <si>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</si>
  <si>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</si>
  <si>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</si>
  <si>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</si>
  <si>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</si>
  <si>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</si>
  <si>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</si>
  <si>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</si>
  <si>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</si>
  <si>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</si>
  <si>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</si>
  <si>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</si>
  <si>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</si>
  <si>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</si>
  <si>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</si>
  <si>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</si>
  <si>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</si>
  <si>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</si>
  <si>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</si>
  <si>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</si>
  <si>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</si>
  <si>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</si>
  <si>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</si>
  <si>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</si>
  <si>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</si>
  <si>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</si>
  <si>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</si>
  <si>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</si>
  <si>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</si>
  <si>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</si>
  <si>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</si>
  <si>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</si>
  <si>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</si>
  <si>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</si>
  <si>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</si>
  <si>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</si>
  <si>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</si>
  <si>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</si>
  <si>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</si>
  <si>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</si>
  <si>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</si>
  <si>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</si>
  <si>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</si>
  <si>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</si>
  <si>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</si>
  <si>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</si>
  <si>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</si>
  <si>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</si>
  <si>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</si>
  <si>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</si>
  <si>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</si>
  <si>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</si>
  <si>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</si>
  <si>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</si>
  <si>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</si>
  <si>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</si>
  <si>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</si>
  <si>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</si>
  <si>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</si>
  <si>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</si>
  <si>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</si>
  <si>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</si>
  <si>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</si>
  <si>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</si>
  <si>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</si>
  <si>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</si>
  <si>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</si>
  <si>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</si>
  <si>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</si>
  <si>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</si>
  <si>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</si>
  <si>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</si>
  <si>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</si>
  <si>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</si>
  <si>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</si>
  <si>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</si>
  <si>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</si>
  <si>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</si>
  <si>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</si>
  <si>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</si>
  <si>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</si>
  <si>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</si>
  <si>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</si>
  <si>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</si>
  <si>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</si>
  <si>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</si>
  <si>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</si>
  <si>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</si>
  <si>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</si>
  <si>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</si>
  <si>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</si>
  <si>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</si>
  <si>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</si>
  <si>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</si>
  <si>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</si>
  <si>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</si>
  <si>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</si>
  <si>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</si>
  <si>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</si>
  <si>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</si>
  <si>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</si>
  <si>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</si>
  <si>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</si>
  <si>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</si>
  <si>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</si>
  <si>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</si>
  <si>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</si>
  <si>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</si>
  <si>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</si>
  <si>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</si>
  <si>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</si>
  <si>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</si>
  <si>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</si>
  <si>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</si>
  <si>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</si>
  <si>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</si>
  <si>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</si>
  <si>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</si>
  <si>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</si>
  <si>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</si>
  <si>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</si>
  <si>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</si>
  <si>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</si>
  <si>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</si>
  <si>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</si>
  <si>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</si>
  <si>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</si>
  <si>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</si>
  <si>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</si>
  <si>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</si>
  <si>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</si>
  <si>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</si>
  <si>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</si>
  <si>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</si>
  <si>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</si>
  <si>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</si>
  <si>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</si>
  <si>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</si>
  <si>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</si>
  <si>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</si>
  <si>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</si>
  <si>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</si>
  <si>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</si>
  <si>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</si>
  <si>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</si>
  <si>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</si>
  <si>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</si>
  <si>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</si>
  <si>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</si>
  <si>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</si>
  <si>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</si>
  <si>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</si>
  <si>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</si>
  <si>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</si>
  <si>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</si>
  <si>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</si>
  <si>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</si>
  <si>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</si>
  <si>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</si>
  <si>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</si>
  <si>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</si>
  <si>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</si>
  <si>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</si>
  <si>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</si>
  <si>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</si>
  <si>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</si>
  <si>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</si>
  <si>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</si>
  <si>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</si>
  <si>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</si>
  <si>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</si>
  <si>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</si>
  <si>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</si>
  <si>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</si>
  <si>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</si>
  <si>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</si>
  <si>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</si>
  <si>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</si>
  <si>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</si>
  <si>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</si>
  <si>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</si>
  <si>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</si>
  <si>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</si>
  <si>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</si>
  <si>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</si>
  <si>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</si>
  <si>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</si>
  <si>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</si>
  <si>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</si>
  <si>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</si>
  <si>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</si>
  <si>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</si>
  <si>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</si>
  <si>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</si>
  <si>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</si>
  <si>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</si>
  <si>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</si>
  <si>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</si>
  <si>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</si>
  <si>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</si>
  <si>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</si>
  <si>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</si>
  <si>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</si>
  <si>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</si>
  <si>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</si>
  <si>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</si>
  <si>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</si>
  <si>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</si>
  <si>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</si>
  <si>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</si>
  <si>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</si>
  <si>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</si>
  <si>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</si>
  <si>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</si>
  <si>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</si>
  <si>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</si>
  <si>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</si>
  <si>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</si>
  <si>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</si>
  <si>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</si>
  <si>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</si>
  <si>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</si>
  <si>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</si>
  <si>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</si>
  <si>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</si>
  <si>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</si>
  <si>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</si>
  <si>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</si>
  <si>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</si>
  <si>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</si>
  <si>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</si>
  <si>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</si>
  <si>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</si>
  <si>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</si>
  <si>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</si>
  <si>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</si>
  <si>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</si>
  <si>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</si>
  <si>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</si>
  <si>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</si>
  <si>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</si>
  <si>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</si>
  <si>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</si>
  <si>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</si>
  <si>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</si>
  <si>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</si>
  <si>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</si>
  <si>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</si>
  <si>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</si>
  <si>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</si>
  <si>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</si>
  <si>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</si>
  <si>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</si>
  <si>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</si>
  <si>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</si>
  <si>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</si>
  <si>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</si>
  <si>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</si>
  <si>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</si>
  <si>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</si>
  <si>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</si>
  <si>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</si>
  <si>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</si>
  <si>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</si>
  <si>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</si>
  <si>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</si>
  <si>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</si>
  <si>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</si>
  <si>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</si>
  <si>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</si>
  <si>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</si>
  <si>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</si>
  <si>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</si>
  <si>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</si>
  <si>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</si>
  <si>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</si>
  <si>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</si>
  <si>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</si>
  <si>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</si>
  <si>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</si>
  <si>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</si>
  <si>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</si>
  <si>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</si>
  <si>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</si>
  <si>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</si>
  <si>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</si>
  <si>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</si>
  <si>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</si>
  <si>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</si>
  <si>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</si>
  <si>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</si>
  <si>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</si>
  <si>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</si>
  <si>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</si>
  <si>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</si>
  <si>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</si>
  <si>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</si>
  <si>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</si>
  <si>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</si>
  <si>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</si>
  <si>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</si>
  <si>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</si>
  <si>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</si>
  <si>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</si>
  <si>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</si>
  <si>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</si>
  <si>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</si>
  <si>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</si>
  <si>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</si>
  <si>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</si>
  <si>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</si>
  <si>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</si>
  <si>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</si>
  <si>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</si>
  <si>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</si>
  <si>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</si>
  <si>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</si>
  <si>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</si>
  <si>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</si>
  <si>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</si>
  <si>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</si>
  <si>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</si>
  <si>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</si>
  <si>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</si>
  <si>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</si>
  <si>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</si>
  <si>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</si>
  <si>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</si>
  <si>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</si>
  <si>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</si>
  <si>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</si>
  <si>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</si>
  <si>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</si>
  <si>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</si>
  <si>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</si>
  <si>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</si>
  <si>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</si>
  <si>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</si>
  <si>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</si>
  <si>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</si>
  <si>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</si>
  <si>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</si>
  <si>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</si>
  <si>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</si>
  <si>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</si>
  <si>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</si>
  <si>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</si>
  <si>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</si>
  <si>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</si>
  <si>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</si>
  <si>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</si>
  <si>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</si>
  <si>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</si>
  <si>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</si>
  <si>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</si>
  <si>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</si>
  <si>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</si>
  <si>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</si>
  <si>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</si>
  <si>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</si>
  <si>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</si>
  <si>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</si>
  <si>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</si>
  <si>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</si>
  <si>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</si>
  <si>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</si>
  <si>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</si>
  <si>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</si>
  <si>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</si>
  <si>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</si>
  <si>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</si>
  <si>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</si>
  <si>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</si>
  <si>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</si>
  <si>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</si>
  <si>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</si>
  <si>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</si>
  <si>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</si>
  <si>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</si>
  <si>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</si>
  <si>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</si>
  <si>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</si>
  <si>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</si>
  <si>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</si>
  <si>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</si>
  <si>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</si>
  <si>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</si>
  <si>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</si>
  <si>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</si>
  <si>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</si>
  <si>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</si>
  <si>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</si>
  <si>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</si>
  <si>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</si>
  <si>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</si>
  <si>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</si>
  <si>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</si>
  <si>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</si>
  <si>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</si>
  <si>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</si>
  <si>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</si>
  <si>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</si>
  <si>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</si>
  <si>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</si>
  <si>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</si>
  <si>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</si>
  <si>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</si>
  <si>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</si>
  <si>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</si>
  <si>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</si>
  <si>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</si>
  <si>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</si>
  <si>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</si>
  <si>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</si>
  <si>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</si>
  <si>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</si>
  <si>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</si>
  <si>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</si>
  <si>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</si>
  <si>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</si>
  <si>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</si>
  <si>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</si>
  <si>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</si>
  <si>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</si>
  <si>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</si>
  <si>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</si>
  <si>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</si>
  <si>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</si>
  <si>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</si>
  <si>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</si>
  <si>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</si>
  <si>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</si>
  <si>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</si>
  <si>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</si>
  <si>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</si>
  <si>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</si>
  <si>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</si>
  <si>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</si>
  <si>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</si>
  <si>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</si>
  <si>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</si>
  <si>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</si>
  <si>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</si>
  <si>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</si>
  <si>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</si>
  <si>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</si>
  <si>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</si>
  <si>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</si>
  <si>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</si>
  <si>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</si>
  <si>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</si>
  <si>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</si>
  <si>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</si>
  <si>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</si>
  <si>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</si>
  <si>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</si>
  <si>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</si>
  <si>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</si>
  <si>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</si>
  <si>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</si>
  <si>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</si>
  <si>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</si>
  <si>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</si>
  <si>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</si>
  <si>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</si>
  <si>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</si>
  <si>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</si>
  <si>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</si>
  <si>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</si>
  <si>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</si>
  <si>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</si>
  <si>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</si>
  <si>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</si>
  <si>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</si>
  <si>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</si>
  <si>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</si>
  <si>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</si>
  <si>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</si>
  <si>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</si>
  <si>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</si>
  <si>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</si>
  <si>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</si>
  <si>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</si>
  <si>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</si>
  <si>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</si>
  <si>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</si>
  <si>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</si>
  <si>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</si>
  <si>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</si>
  <si>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</si>
  <si>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</si>
  <si>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</si>
  <si>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</si>
  <si>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</si>
  <si>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</si>
  <si>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</si>
  <si>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</si>
  <si>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</si>
  <si>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</si>
  <si>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</si>
  <si>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</si>
  <si>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</si>
  <si>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</si>
  <si>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</si>
  <si>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</si>
  <si>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</si>
  <si>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</si>
  <si>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</si>
  <si>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</si>
  <si>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</si>
  <si>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</si>
  <si>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</si>
  <si>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</si>
  <si>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</si>
  <si>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</si>
  <si>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</si>
  <si>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</si>
  <si>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</si>
  <si>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</si>
  <si>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</si>
  <si>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</si>
  <si>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</si>
  <si>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</si>
  <si>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</si>
  <si>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</si>
  <si>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</si>
  <si>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</si>
  <si>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</si>
  <si>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</si>
  <si>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</si>
  <si>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</si>
  <si>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</si>
  <si>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</si>
  <si>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</si>
  <si>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</si>
  <si>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</si>
  <si>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</si>
  <si>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</si>
  <si>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</si>
  <si>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</si>
  <si>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</si>
  <si>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</si>
  <si>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</si>
  <si>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</si>
  <si>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</si>
  <si>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</si>
  <si>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</si>
  <si>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</si>
  <si>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</si>
  <si>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</si>
  <si>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</si>
  <si>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</si>
  <si>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</si>
  <si>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</si>
  <si>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</si>
  <si>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</si>
  <si>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</si>
  <si>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</si>
  <si>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</si>
  <si>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</si>
  <si>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</si>
  <si>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</si>
  <si>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</si>
  <si>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</si>
  <si>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</si>
  <si>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</si>
  <si>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</si>
  <si>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</si>
  <si>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</si>
  <si>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</si>
  <si>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</si>
  <si>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</si>
  <si>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</si>
  <si>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</si>
  <si>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</si>
  <si>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</si>
  <si>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</si>
  <si>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</si>
  <si>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</si>
  <si>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</si>
  <si>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</si>
  <si>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</si>
  <si>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</si>
  <si>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</si>
  <si>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</si>
  <si>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</si>
  <si>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</si>
  <si>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</si>
  <si>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</si>
  <si>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</si>
  <si>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</si>
  <si>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</si>
  <si>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</si>
  <si>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</si>
  <si>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</si>
  <si>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</si>
  <si>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</si>
  <si>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</si>
  <si>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</si>
  <si>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</si>
  <si>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</si>
  <si>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</si>
  <si>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</si>
  <si>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</si>
  <si>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</si>
  <si>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</si>
  <si>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</si>
  <si>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</si>
  <si>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</si>
  <si>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</si>
  <si>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</si>
  <si>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</si>
  <si>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</si>
  <si>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</si>
  <si>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</si>
  <si>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</si>
  <si>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</si>
  <si>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</si>
  <si>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</si>
  <si>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</si>
  <si>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</si>
  <si>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</si>
  <si>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</si>
  <si>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</si>
  <si>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</si>
  <si>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</si>
  <si>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</si>
  <si>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</si>
  <si>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</si>
  <si>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</si>
  <si>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</si>
  <si>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</si>
  <si>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</si>
  <si>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</si>
  <si>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</si>
  <si>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</si>
  <si>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</si>
  <si>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</si>
  <si>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</si>
  <si>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</si>
  <si>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</si>
  <si>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</si>
  <si>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</si>
  <si>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</si>
  <si>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</si>
  <si>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</si>
  <si>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</si>
  <si>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</si>
  <si>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</si>
  <si>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</si>
  <si>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</si>
  <si>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</si>
  <si>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</si>
  <si>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</si>
  <si>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</si>
  <si>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</si>
  <si>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</si>
  <si>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</si>
  <si>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</si>
  <si>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</si>
  <si>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</si>
  <si>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</si>
  <si>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</si>
  <si>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</si>
  <si>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</si>
  <si>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</si>
  <si>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</si>
  <si>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</si>
  <si>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</si>
  <si>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</si>
  <si>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</si>
  <si>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</si>
  <si>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</si>
  <si>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</si>
  <si>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</si>
  <si>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</si>
  <si>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</si>
  <si>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</si>
  <si>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</si>
  <si>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</si>
  <si>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</si>
  <si>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</si>
  <si>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</si>
  <si>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</si>
  <si>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</si>
  <si>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</si>
  <si>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</si>
  <si>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</si>
  <si>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</si>
  <si>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</si>
  <si>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</si>
  <si>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</si>
  <si>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</si>
  <si>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</si>
  <si>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</si>
  <si>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</si>
  <si>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</si>
  <si>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</si>
  <si>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</si>
  <si>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</si>
  <si>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</si>
  <si>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</si>
  <si>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</si>
  <si>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</si>
  <si>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</si>
  <si>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</si>
  <si>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</si>
  <si>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</si>
  <si>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</si>
  <si>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</si>
  <si>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</si>
  <si>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</si>
  <si>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</si>
  <si>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</si>
  <si>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</si>
  <si>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</si>
  <si>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</si>
  <si>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</si>
  <si>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</si>
  <si>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</si>
  <si>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</si>
  <si>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</si>
  <si>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</si>
  <si>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</si>
  <si>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</si>
  <si>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</si>
  <si>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</si>
  <si>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</si>
  <si>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</si>
  <si>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</si>
  <si>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</si>
  <si>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</si>
  <si>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</si>
  <si>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</si>
  <si>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</si>
  <si>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</si>
  <si>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</si>
  <si>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</si>
  <si>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</si>
  <si>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</si>
  <si>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</si>
  <si>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</si>
  <si>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</si>
  <si>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</si>
  <si>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</si>
  <si>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</si>
  <si>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</si>
  <si>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</si>
  <si>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</si>
  <si>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</si>
  <si>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</si>
  <si>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</si>
  <si>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</si>
  <si>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</si>
  <si>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</si>
  <si>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</si>
  <si>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</si>
  <si>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</si>
  <si>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</si>
  <si>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</si>
  <si>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</si>
  <si>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</si>
  <si>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</si>
  <si>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</si>
  <si>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</si>
  <si>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</si>
  <si>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</si>
  <si>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</si>
  <si>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</si>
  <si>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</si>
  <si>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</si>
  <si>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</si>
  <si>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</si>
  <si>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</si>
  <si>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</si>
  <si>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</si>
  <si>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</si>
  <si>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</si>
  <si>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</si>
  <si>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</si>
  <si>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</si>
  <si>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</si>
  <si>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</si>
  <si>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</si>
  <si>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</si>
  <si>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</si>
  <si>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</si>
  <si>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</si>
  <si>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</si>
  <si>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</si>
  <si>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</si>
  <si>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</si>
  <si>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</si>
  <si>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</si>
  <si>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</si>
  <si>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</si>
  <si>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</si>
  <si>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</si>
  <si>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</si>
  <si>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</si>
  <si>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</si>
  <si>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</si>
  <si>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</si>
  <si>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</si>
  <si>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</si>
  <si>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</si>
  <si>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</si>
  <si>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</si>
  <si>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</si>
  <si>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</si>
  <si>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</si>
  <si>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</si>
  <si>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</si>
  <si>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</si>
  <si>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</si>
  <si>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</si>
  <si>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</si>
  <si>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</si>
  <si>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</si>
  <si>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</si>
  <si>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</si>
  <si>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</si>
  <si>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</si>
  <si>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</si>
  <si>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</si>
  <si>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</si>
  <si>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</si>
  <si>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</si>
  <si>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</si>
  <si>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</si>
  <si>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</si>
  <si>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</si>
  <si>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</si>
  <si>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</si>
  <si>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</si>
  <si>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</si>
  <si>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</si>
  <si>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</si>
  <si>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</si>
  <si>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</si>
  <si>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</si>
  <si>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</si>
  <si>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</si>
  <si>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</si>
  <si>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</si>
  <si>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</si>
  <si>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</si>
  <si>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</si>
  <si>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</si>
  <si>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</si>
  <si>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</si>
  <si>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</si>
  <si>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</si>
  <si>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</si>
  <si>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</si>
  <si>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</si>
  <si>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</si>
  <si>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</si>
  <si>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</si>
  <si>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</si>
  <si>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</si>
  <si>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</si>
  <si>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</si>
  <si>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</si>
  <si>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</si>
  <si>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</si>
  <si>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</si>
  <si>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</si>
  <si>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</si>
  <si>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</si>
  <si>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</si>
  <si>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</si>
  <si>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</si>
  <si>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</si>
  <si>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</si>
  <si>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</si>
  <si>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</si>
  <si>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</si>
  <si>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</si>
  <si>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</si>
  <si>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</si>
  <si>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</si>
  <si>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</si>
  <si>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</si>
  <si>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</si>
  <si>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</si>
  <si>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</si>
  <si>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</si>
  <si>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</si>
  <si>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</si>
  <si>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</si>
  <si>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</si>
  <si>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</si>
  <si>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</si>
  <si>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</si>
  <si>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</si>
  <si>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</si>
  <si>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</si>
  <si>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</si>
  <si>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</si>
  <si>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</si>
  <si>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</si>
  <si>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</si>
  <si>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</si>
  <si>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</si>
  <si>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</si>
  <si>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</si>
  <si>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</si>
  <si>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</si>
  <si>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</si>
  <si>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</si>
  <si>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</si>
  <si>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</si>
  <si>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</si>
  <si>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</si>
  <si>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</si>
  <si>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</si>
  <si>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</si>
  <si>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</si>
  <si>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</si>
  <si>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</si>
  <si>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</si>
  <si>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</si>
  <si>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</si>
  <si>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</si>
  <si>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</si>
  <si>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</si>
  <si>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</si>
  <si>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</si>
  <si>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</si>
  <si>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</si>
  <si>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</si>
  <si>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</si>
  <si>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</si>
  <si>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</si>
  <si>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</si>
  <si>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</si>
  <si>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</si>
  <si>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</si>
  <si>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</si>
  <si>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</si>
  <si>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</si>
  <si>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</si>
  <si>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</si>
  <si>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</si>
  <si>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</si>
  <si>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</si>
  <si>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</si>
  <si>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</si>
  <si>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</si>
  <si>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</si>
  <si>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</si>
  <si>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</si>
  <si>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</si>
  <si>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</si>
  <si>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</si>
  <si>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</si>
  <si>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</si>
  <si>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</si>
  <si>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</si>
  <si>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</si>
  <si>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</si>
  <si>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</si>
  <si>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</si>
  <si>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</si>
  <si>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</si>
  <si>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</si>
  <si>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</si>
  <si>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</si>
  <si>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</si>
  <si>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</si>
  <si>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</si>
  <si>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</si>
  <si>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</si>
  <si>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</si>
  <si>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</si>
  <si>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</si>
  <si>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</si>
  <si>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</si>
  <si>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</si>
  <si>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</si>
  <si>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</si>
  <si>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</si>
  <si>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</si>
  <si>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</si>
  <si>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</si>
  <si>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</si>
  <si>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</si>
  <si>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</si>
  <si>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</si>
  <si>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</si>
  <si>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</si>
  <si>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</si>
  <si>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</si>
  <si>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</si>
  <si>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</si>
  <si>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</si>
  <si>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</si>
  <si>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</si>
  <si>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</si>
  <si>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</si>
  <si>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</si>
  <si>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</si>
  <si>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</si>
  <si>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</si>
  <si>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</si>
  <si>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</si>
  <si>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</si>
  <si>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</si>
  <si>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</si>
  <si>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</si>
  <si>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</si>
  <si>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</si>
  <si>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</si>
  <si>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</si>
  <si>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</si>
  <si>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</si>
  <si>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</si>
  <si>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</si>
  <si>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</si>
  <si>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</si>
  <si>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</si>
  <si>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</si>
  <si>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</si>
  <si>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</si>
  <si>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</si>
  <si>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</si>
  <si>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</si>
  <si>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</si>
  <si>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</si>
  <si>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</si>
  <si>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</si>
  <si>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</si>
  <si>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</si>
  <si>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</si>
  <si>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</si>
  <si>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</si>
  <si>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</si>
  <si>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</si>
  <si>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</si>
  <si>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</si>
  <si>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</si>
  <si>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</si>
  <si>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</si>
  <si>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</si>
  <si>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</si>
  <si>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</si>
  <si>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</si>
  <si>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</si>
  <si>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</si>
  <si>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</si>
  <si>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</si>
  <si>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</si>
  <si>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</si>
  <si>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</si>
  <si>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</si>
  <si>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</si>
  <si>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</si>
  <si>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</si>
  <si>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</si>
  <si>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</si>
  <si>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</si>
  <si>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</si>
  <si>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</si>
  <si>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</si>
  <si>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</si>
  <si>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</si>
  <si>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</si>
  <si>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</si>
  <si>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</si>
  <si>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</si>
  <si>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</si>
  <si>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</si>
  <si>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</si>
  <si>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</si>
  <si>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</si>
  <si>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</si>
  <si>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</si>
  <si>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</si>
  <si>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</si>
  <si>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</si>
  <si>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</si>
  <si>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</si>
  <si>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</si>
  <si>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</si>
  <si>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</si>
  <si>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</si>
  <si>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</si>
  <si>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</si>
  <si>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</si>
  <si>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</si>
  <si>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</si>
  <si>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</si>
  <si>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</si>
  <si>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</si>
  <si>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</si>
  <si>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</si>
  <si>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</si>
  <si>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</si>
  <si>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</si>
  <si>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</si>
  <si>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</si>
  <si>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</si>
  <si>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</si>
  <si>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</si>
  <si>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</si>
  <si>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</si>
  <si>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</si>
  <si>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</si>
  <si>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</si>
  <si>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</si>
  <si>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</si>
  <si>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</si>
  <si>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</si>
  <si>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</si>
  <si>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</si>
  <si>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</si>
  <si>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</si>
  <si>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</si>
  <si>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</si>
  <si>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</si>
  <si>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</si>
  <si>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</si>
  <si>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</si>
  <si>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</si>
  <si>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</si>
  <si>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</si>
  <si>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</si>
  <si>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</si>
  <si>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</si>
  <si>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</si>
  <si>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</si>
  <si>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</si>
  <si>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</si>
  <si>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</si>
  <si>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</si>
  <si>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</si>
  <si>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</si>
  <si>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</si>
  <si>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</si>
  <si>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</si>
  <si>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</si>
  <si>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</si>
  <si>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</si>
  <si>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</si>
  <si>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</si>
  <si>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</si>
  <si>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</si>
  <si>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</si>
  <si>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</si>
  <si>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</si>
  <si>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</si>
  <si>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</si>
  <si>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</si>
  <si>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</si>
  <si>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</si>
  <si>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</si>
  <si>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</si>
  <si>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</si>
  <si>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</si>
  <si>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</si>
  <si>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</si>
  <si>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</si>
  <si>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</si>
  <si>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</si>
  <si>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</si>
  <si>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</si>
  <si>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</si>
  <si>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</si>
  <si>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</si>
  <si>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</si>
  <si>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</si>
  <si>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</si>
  <si>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</si>
  <si>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</si>
  <si>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</si>
  <si>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</si>
  <si>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</si>
  <si>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</si>
  <si>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</si>
  <si>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</si>
  <si>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</si>
  <si>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</si>
  <si>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</si>
  <si>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</si>
  <si>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</si>
  <si>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</si>
  <si>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</si>
  <si>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</si>
  <si>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</si>
  <si>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</si>
  <si>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</si>
  <si>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</si>
  <si>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</si>
  <si>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</si>
  <si>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</si>
  <si>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</si>
  <si>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</si>
  <si>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</si>
  <si>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</si>
  <si>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</si>
  <si>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</si>
  <si>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</si>
  <si>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</si>
  <si>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</si>
  <si>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</si>
  <si>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</si>
  <si>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</si>
  <si>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</si>
  <si>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</si>
  <si>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</si>
  <si>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</si>
  <si>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</si>
  <si>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</si>
  <si>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</si>
  <si>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</si>
  <si>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</si>
  <si>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</si>
  <si>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</si>
  <si>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</si>
  <si>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</si>
  <si>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</si>
  <si>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</si>
  <si>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</si>
  <si>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</si>
  <si>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</si>
  <si>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</si>
  <si>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</si>
  <si>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</si>
  <si>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</si>
  <si>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</si>
  <si>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</si>
  <si>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</si>
  <si>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</si>
  <si>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</si>
  <si>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</si>
  <si>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</si>
  <si>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</si>
  <si>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</si>
  <si>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</si>
  <si>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</si>
  <si>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</si>
  <si>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</si>
  <si>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</si>
  <si>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</si>
  <si>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</si>
  <si>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</si>
  <si>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</si>
  <si>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</si>
  <si>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</si>
  <si>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</si>
  <si>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</si>
  <si>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</si>
  <si>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</si>
  <si>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</si>
  <si>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</si>
  <si>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</si>
  <si>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</si>
  <si>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</si>
  <si>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</si>
  <si>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</si>
  <si>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</si>
  <si>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</si>
  <si>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</si>
  <si>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</si>
  <si>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</si>
  <si>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</si>
  <si>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</si>
  <si>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</si>
  <si>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</si>
  <si>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</si>
  <si>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</si>
  <si>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</si>
  <si>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</si>
  <si>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</si>
  <si>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</si>
  <si>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</si>
  <si>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</si>
  <si>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</si>
  <si>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</si>
  <si>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</si>
  <si>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</si>
  <si>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</si>
  <si>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</si>
  <si>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</si>
  <si>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</si>
  <si>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</si>
  <si>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</si>
  <si>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</si>
  <si>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</si>
  <si>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</si>
  <si>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</si>
  <si>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</si>
  <si>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</si>
  <si>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</si>
  <si>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</si>
  <si>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</si>
  <si>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</si>
  <si>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</si>
  <si>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</si>
  <si>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</si>
  <si>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</si>
  <si>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</si>
  <si>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</si>
  <si>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</si>
  <si>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</si>
  <si>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</si>
  <si>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</si>
  <si>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</si>
  <si>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</si>
  <si>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</si>
  <si>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</si>
  <si>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</si>
  <si>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</si>
  <si>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</si>
  <si>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</si>
  <si>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</si>
  <si>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</si>
  <si>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</si>
  <si>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</si>
  <si>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</si>
  <si>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</si>
  <si>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</si>
  <si>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</si>
  <si>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</si>
  <si>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</si>
  <si>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</si>
  <si>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</si>
  <si>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</si>
  <si>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</si>
  <si>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</si>
  <si>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</si>
  <si>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</si>
  <si>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</si>
  <si>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</si>
  <si>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</si>
  <si>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</si>
  <si>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</si>
  <si>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</si>
  <si>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</si>
  <si>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</si>
  <si>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</si>
  <si>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</si>
  <si>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</si>
  <si>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</si>
  <si>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</si>
  <si>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</si>
  <si>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</si>
  <si>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</si>
  <si>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</si>
  <si>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</si>
  <si>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</si>
  <si>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</si>
  <si>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</si>
  <si>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</si>
  <si>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</si>
  <si>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</si>
  <si>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</si>
  <si>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</si>
  <si>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</si>
  <si>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</si>
  <si>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</si>
  <si>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</si>
  <si>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</si>
  <si>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</si>
  <si>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</si>
  <si>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</si>
  <si>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</si>
  <si>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</si>
  <si>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</si>
  <si>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</si>
  <si>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</si>
  <si>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</si>
  <si>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</si>
  <si>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</si>
  <si>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</si>
  <si>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</si>
  <si>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</si>
  <si>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</si>
  <si>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</si>
  <si>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</si>
  <si>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</si>
  <si>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</si>
  <si>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</si>
  <si>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</si>
  <si>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</si>
  <si>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</si>
  <si>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</si>
  <si>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</si>
  <si>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</si>
  <si>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</si>
  <si>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</si>
  <si>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</si>
  <si>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</si>
  <si>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</si>
  <si>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</si>
  <si>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</si>
  <si>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</si>
  <si>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</si>
  <si>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</si>
  <si>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</si>
  <si>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</si>
  <si>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</si>
  <si>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</si>
  <si>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</si>
  <si>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</si>
  <si>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</si>
  <si>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</si>
  <si>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</si>
  <si>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</si>
  <si>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</si>
  <si>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</si>
  <si>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</si>
  <si>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</si>
  <si>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</si>
  <si>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</si>
  <si>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</si>
  <si>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</si>
  <si>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</si>
  <si>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</si>
  <si>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</si>
  <si>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</si>
  <si>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</si>
  <si>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</si>
  <si>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</si>
  <si>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</si>
  <si>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</si>
  <si>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</si>
  <si>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</si>
  <si>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</si>
  <si>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</si>
  <si>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</si>
  <si>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</si>
  <si>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</si>
  <si>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</si>
  <si>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</si>
  <si>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</si>
  <si>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</si>
  <si>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</si>
  <si>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</si>
  <si>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</si>
  <si>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</si>
  <si>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</si>
  <si>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</si>
  <si>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</si>
  <si>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</si>
  <si>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</si>
  <si>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</si>
  <si>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</si>
  <si>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</si>
  <si>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</si>
  <si>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</si>
  <si>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</si>
  <si>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</si>
  <si>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</si>
  <si>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</si>
  <si>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</si>
  <si>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</si>
  <si>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</si>
  <si>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</si>
  <si>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</si>
  <si>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</si>
  <si>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</si>
  <si>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</si>
  <si>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</si>
  <si>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</si>
  <si>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</si>
  <si>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</si>
  <si>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</si>
  <si>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</si>
  <si>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</si>
  <si>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</si>
  <si>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</si>
  <si>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</si>
  <si>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</si>
  <si>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</si>
  <si>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</si>
  <si>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</si>
  <si>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</si>
  <si>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</si>
  <si>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</si>
  <si>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</si>
  <si>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</si>
  <si>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</si>
  <si>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</si>
  <si>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</si>
  <si>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</si>
  <si>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</si>
  <si>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</si>
  <si>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</si>
  <si>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</si>
  <si>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</si>
  <si>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</si>
  <si>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</si>
  <si>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</si>
  <si>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</si>
  <si>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</si>
  <si>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</si>
  <si>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</si>
  <si>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</si>
  <si>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</si>
  <si>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</si>
  <si>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</si>
  <si>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</si>
  <si>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</si>
  <si>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</si>
  <si>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</si>
  <si>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</si>
  <si>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</si>
  <si>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</si>
  <si>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</si>
  <si>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</si>
  <si>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</si>
  <si>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</si>
  <si>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</si>
  <si>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</si>
  <si>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</si>
  <si>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</si>
  <si>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</si>
  <si>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</si>
  <si>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</si>
  <si>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</si>
  <si>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</si>
  <si>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</si>
  <si>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</si>
  <si>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</si>
  <si>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</si>
  <si>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</si>
  <si>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</si>
  <si>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</si>
  <si>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</si>
  <si>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</si>
  <si>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</si>
  <si>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</si>
  <si>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</si>
  <si>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</si>
  <si>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</si>
  <si>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</si>
  <si>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</si>
  <si>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</si>
  <si>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</si>
  <si>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</si>
  <si>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</si>
  <si>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</si>
  <si>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</si>
  <si>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</si>
  <si>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</si>
  <si>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</si>
  <si>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</si>
  <si>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</si>
  <si>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</si>
  <si>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</si>
  <si>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</si>
  <si>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</si>
  <si>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</si>
  <si>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</si>
  <si>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</si>
  <si>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</si>
  <si>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</si>
  <si>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</si>
  <si>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</si>
  <si>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</si>
  <si>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</si>
  <si>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</si>
  <si>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</si>
  <si>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</si>
  <si>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</si>
  <si>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</si>
  <si>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</si>
  <si>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</si>
  <si>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</si>
  <si>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</si>
  <si>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</si>
  <si>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</si>
  <si>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</si>
  <si>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</si>
  <si>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</si>
  <si>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</si>
  <si>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</si>
  <si>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</si>
  <si>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</si>
  <si>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</si>
  <si>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</si>
  <si>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</si>
  <si>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</si>
  <si>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</si>
  <si>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</si>
  <si>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</si>
  <si>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</si>
  <si>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</si>
  <si>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</si>
  <si>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</si>
  <si>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</si>
  <si>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</si>
  <si>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</si>
  <si>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</si>
  <si>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</si>
  <si>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</si>
  <si>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</si>
  <si>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</si>
  <si>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</si>
  <si>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</si>
  <si>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</si>
  <si>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</si>
  <si>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</si>
  <si>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</si>
  <si>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</si>
  <si>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</si>
  <si>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</si>
  <si>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</si>
  <si>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</si>
  <si>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</si>
  <si>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</si>
  <si>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</si>
  <si>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</si>
  <si>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</si>
  <si>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</si>
  <si>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</si>
  <si>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</si>
  <si>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</si>
  <si>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</si>
  <si>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</si>
  <si>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</si>
  <si>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</si>
  <si>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</si>
  <si>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</si>
  <si>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</si>
  <si>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</si>
  <si>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</si>
  <si>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</si>
  <si>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</si>
  <si>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</si>
  <si>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</si>
  <si>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</si>
  <si>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</si>
  <si>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</si>
  <si>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</si>
  <si>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</si>
  <si>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</si>
  <si>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</si>
  <si>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</si>
  <si>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</si>
  <si>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</si>
  <si>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</si>
  <si>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</si>
  <si>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</si>
  <si>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</si>
  <si>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</si>
  <si>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</si>
  <si>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</si>
  <si>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</si>
  <si>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</si>
  <si>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</si>
  <si>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</si>
  <si>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</si>
  <si>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</si>
  <si>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</si>
  <si>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</si>
  <si>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</si>
  <si>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</si>
  <si>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</si>
  <si>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</si>
  <si>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</si>
  <si>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</si>
  <si>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</si>
  <si>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</si>
  <si>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</si>
  <si>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</si>
  <si>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</si>
  <si>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</si>
  <si>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</si>
  <si>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</si>
  <si>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</si>
  <si>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</si>
  <si>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</si>
  <si>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</si>
  <si>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</si>
  <si>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</si>
  <si>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</si>
  <si>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</si>
  <si>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</si>
  <si>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</si>
  <si>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</si>
  <si>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</si>
  <si>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</si>
  <si>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</si>
  <si>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</si>
  <si>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</si>
  <si>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</si>
  <si>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</si>
  <si>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</si>
  <si>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</si>
  <si>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</si>
  <si>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</si>
  <si>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</si>
  <si>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</si>
  <si>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</si>
  <si>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</si>
  <si>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</si>
  <si>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</si>
  <si>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</si>
  <si>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</si>
  <si>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</si>
  <si>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</si>
  <si>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</si>
  <si>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</si>
  <si>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</si>
  <si>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</si>
  <si>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</si>
  <si>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</si>
  <si>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</si>
  <si>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</si>
  <si>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</si>
  <si>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</si>
  <si>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</si>
  <si>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</si>
  <si>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</si>
  <si>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</si>
  <si>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</si>
  <si>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</si>
  <si>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</si>
  <si>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</si>
  <si>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</si>
  <si>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</si>
  <si>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</si>
  <si>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</si>
  <si>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</si>
  <si>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</si>
  <si>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</si>
  <si>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</si>
  <si>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</si>
  <si>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</si>
  <si>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</si>
  <si>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</si>
  <si>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</si>
  <si>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</si>
  <si>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</si>
  <si>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</si>
  <si>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</si>
  <si>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</si>
  <si>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</si>
  <si>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</si>
  <si>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</si>
  <si>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</si>
  <si>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</si>
  <si>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</si>
  <si>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</si>
  <si>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</si>
  <si>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</si>
  <si>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</si>
  <si>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</si>
  <si>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</si>
  <si>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</si>
  <si>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</si>
  <si>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</si>
  <si>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</si>
  <si>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</si>
  <si>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</si>
  <si>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</si>
  <si>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</si>
  <si>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</si>
  <si>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</si>
  <si>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</si>
  <si>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</si>
  <si>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</si>
  <si>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</si>
  <si>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</si>
  <si>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</si>
  <si>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</si>
  <si>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</si>
  <si>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</si>
  <si>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</si>
  <si>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</si>
  <si>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</si>
  <si>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</si>
  <si>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</si>
  <si>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</si>
  <si>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</si>
  <si>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</si>
  <si>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</si>
  <si>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</si>
  <si>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</si>
  <si>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</si>
  <si>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</si>
  <si>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</si>
  <si>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</si>
  <si>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</si>
  <si>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</si>
  <si>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</si>
  <si>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</si>
  <si>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</si>
  <si>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</si>
  <si>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</si>
  <si>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</si>
  <si>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</si>
  <si>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</si>
  <si>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</si>
  <si>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</si>
  <si>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</si>
  <si>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</si>
  <si>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</si>
  <si>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</si>
  <si>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</si>
  <si>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</si>
  <si>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</si>
  <si>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</si>
  <si>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</si>
  <si>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</si>
  <si>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</si>
  <si>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</si>
  <si>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</si>
  <si>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</si>
  <si>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</si>
  <si>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</si>
  <si>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</si>
  <si>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</si>
  <si>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</si>
  <si>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</si>
  <si>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</si>
  <si>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</si>
  <si>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</si>
  <si>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</si>
  <si>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</si>
  <si>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</si>
  <si>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</si>
  <si>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</si>
  <si>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</si>
  <si>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</si>
  <si>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</si>
  <si>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</si>
  <si>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</si>
  <si>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</si>
  <si>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</si>
  <si>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</si>
  <si>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</si>
  <si>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</si>
  <si>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</si>
  <si>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</si>
  <si>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</si>
  <si>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</si>
  <si>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</si>
  <si>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</si>
  <si>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</si>
  <si>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</si>
  <si>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</si>
  <si>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</si>
  <si>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</si>
  <si>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</si>
  <si>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</si>
  <si>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</si>
  <si>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</si>
  <si>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</si>
  <si>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</si>
  <si>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</si>
  <si>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</si>
  <si>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</si>
  <si>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</si>
  <si>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</si>
  <si>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</si>
  <si>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</si>
  <si>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</si>
  <si>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</si>
  <si>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</si>
  <si>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</si>
  <si>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</si>
  <si>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</si>
  <si>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</si>
  <si>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</si>
  <si>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</si>
  <si>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</si>
  <si>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</si>
  <si>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</si>
  <si>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</si>
  <si>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</si>
  <si>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</si>
  <si>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</si>
  <si>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</si>
  <si>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</si>
  <si>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</si>
  <si>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</si>
  <si>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</si>
  <si>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</si>
  <si>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</si>
  <si>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</si>
  <si>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</si>
  <si>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</si>
  <si>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</si>
  <si>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</si>
  <si>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</si>
  <si>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</si>
  <si>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</si>
  <si>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</si>
  <si>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</si>
  <si>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</si>
  <si>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</si>
  <si>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</si>
  <si>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</si>
  <si>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</si>
  <si>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</si>
  <si>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</si>
  <si>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</si>
  <si>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</si>
  <si>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</si>
  <si>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</si>
  <si>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</si>
  <si>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</si>
  <si>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</si>
  <si>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</si>
  <si>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</si>
  <si>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</si>
  <si>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</si>
  <si>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</si>
  <si>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</si>
  <si>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</si>
  <si>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</si>
  <si>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</si>
  <si>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</si>
  <si>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</si>
  <si>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</si>
  <si>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</si>
  <si>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</si>
  <si>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</si>
  <si>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</si>
  <si>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</si>
  <si>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</si>
  <si>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</si>
  <si>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</si>
  <si>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</si>
  <si>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</si>
  <si>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</si>
  <si>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</si>
  <si>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</si>
  <si>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</si>
  <si>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</si>
  <si>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</si>
  <si>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</si>
  <si>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</si>
  <si>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</si>
  <si>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</si>
  <si>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</si>
  <si>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</si>
  <si>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</si>
  <si>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</si>
  <si>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</si>
  <si>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</si>
  <si>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</si>
  <si>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</si>
  <si>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</si>
  <si>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</si>
  <si>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</si>
  <si>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</si>
  <si>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</si>
  <si>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</si>
  <si>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</si>
  <si>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</si>
  <si>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</si>
  <si>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</si>
  <si>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</si>
  <si>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</si>
  <si>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</si>
  <si>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</si>
  <si>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</si>
  <si>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</si>
  <si>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</si>
  <si>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</si>
  <si>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</si>
  <si>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</si>
  <si>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</si>
  <si>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</si>
  <si>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</si>
  <si>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</si>
  <si>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</si>
  <si>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</si>
  <si>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</si>
  <si>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</si>
  <si>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</si>
  <si>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</si>
  <si>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</si>
  <si>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</si>
  <si>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</si>
  <si>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</si>
  <si>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</si>
  <si>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</si>
  <si>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</si>
  <si>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</si>
  <si>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</si>
  <si>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</si>
  <si>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</si>
  <si>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</si>
  <si>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</si>
  <si>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</si>
  <si>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</si>
  <si>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</si>
  <si>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</si>
  <si>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</si>
  <si>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</si>
  <si>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</si>
  <si>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</si>
  <si>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</si>
  <si>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</si>
  <si>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</si>
  <si>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</si>
  <si>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</si>
  <si>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</si>
  <si>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</si>
  <si>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</si>
  <si>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</si>
  <si>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</si>
  <si>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</si>
  <si>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</si>
  <si>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</si>
  <si>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</si>
  <si>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</si>
  <si>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</si>
  <si>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</si>
  <si>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</si>
  <si>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</si>
  <si>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</si>
  <si>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</si>
  <si>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</si>
  <si>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</si>
  <si>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</si>
  <si>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</si>
  <si>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</si>
  <si>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</si>
  <si>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</si>
  <si>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</si>
  <si>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</si>
  <si>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</si>
  <si>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</si>
  <si>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</si>
  <si>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</si>
  <si>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</si>
  <si>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</si>
  <si>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</si>
  <si>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</si>
  <si>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</si>
  <si>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</si>
  <si>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</si>
  <si>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</si>
  <si>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</si>
  <si>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</si>
  <si>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</si>
  <si>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</si>
  <si>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</si>
  <si>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</si>
  <si>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</si>
  <si>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</si>
  <si>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</si>
  <si>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</si>
  <si>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</si>
  <si>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</si>
  <si>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</si>
  <si>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</si>
  <si>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</si>
  <si>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</si>
  <si>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</si>
  <si>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</si>
  <si>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</si>
  <si>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</si>
  <si>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</si>
  <si>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</si>
  <si>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</si>
  <si>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</si>
  <si>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</si>
  <si>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</si>
  <si>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</si>
  <si>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</si>
  <si>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</si>
  <si>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</si>
  <si>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</si>
  <si>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</si>
  <si>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</si>
  <si>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</si>
  <si>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</si>
  <si>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</si>
  <si>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</si>
  <si>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</si>
  <si>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</si>
  <si>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</si>
  <si>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</si>
  <si>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</si>
  <si>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</si>
  <si>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</si>
  <si>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</si>
  <si>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</si>
  <si>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</si>
  <si>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</si>
  <si>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</si>
  <si>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</si>
  <si>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</si>
  <si>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</si>
  <si>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</si>
  <si>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</si>
  <si>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</si>
  <si>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</si>
  <si>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</si>
  <si>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</si>
  <si>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</si>
  <si>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</si>
  <si>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</si>
  <si>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</si>
  <si>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</si>
  <si>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</si>
  <si>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</si>
  <si>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</si>
  <si>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</si>
  <si>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</si>
  <si>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</si>
  <si>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</si>
  <si>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</si>
  <si>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</si>
  <si>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</si>
  <si>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</si>
  <si>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</si>
  <si>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</si>
  <si>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</si>
  <si>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</si>
  <si>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</si>
  <si>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</si>
  <si>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</si>
  <si>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</si>
  <si>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</si>
  <si>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</si>
  <si>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</si>
  <si>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</si>
  <si>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</si>
  <si>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</si>
  <si>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</si>
  <si>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</si>
  <si>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</si>
  <si>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</si>
  <si>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</si>
  <si>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</si>
  <si>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</si>
  <si>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</si>
  <si>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</si>
  <si>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</si>
  <si>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</si>
  <si>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</si>
  <si>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</si>
  <si>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</si>
  <si>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</si>
  <si>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</si>
  <si>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</si>
  <si>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</si>
  <si>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</si>
  <si>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</si>
  <si>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</si>
  <si>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</si>
  <si>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</si>
  <si>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</si>
  <si>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</si>
  <si>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</si>
  <si>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</si>
  <si>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</si>
  <si>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</si>
  <si>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</si>
  <si>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</si>
  <si>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</si>
  <si>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</si>
  <si>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</si>
  <si>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</si>
  <si>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</si>
  <si>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</si>
  <si>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</si>
  <si>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</si>
  <si>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</si>
  <si>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</si>
  <si>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</si>
  <si>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</si>
  <si>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</si>
  <si>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</si>
  <si>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</si>
  <si>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</si>
  <si>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</si>
  <si>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</si>
  <si>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</si>
  <si>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</si>
  <si>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</si>
  <si>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</si>
  <si>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</si>
  <si>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</si>
  <si>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</si>
  <si>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</si>
  <si>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</si>
  <si>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</si>
  <si>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</si>
  <si>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</si>
  <si>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</si>
  <si>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</si>
  <si>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</si>
  <si>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</si>
  <si>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</si>
  <si>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</si>
  <si>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</si>
  <si>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</si>
  <si>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</si>
  <si>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</si>
  <si>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</si>
  <si>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</si>
  <si>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</si>
  <si>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</si>
  <si>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</si>
  <si>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</si>
  <si>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</si>
  <si>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</si>
  <si>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</si>
  <si>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</si>
  <si>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</si>
  <si>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</si>
  <si>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</si>
  <si>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</si>
  <si>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</si>
  <si>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</si>
  <si>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</si>
  <si>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</si>
  <si>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</si>
  <si>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</si>
  <si>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</si>
  <si>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</si>
  <si>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</si>
  <si>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</si>
  <si>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</si>
  <si>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</si>
  <si>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</si>
  <si>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</si>
  <si>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</si>
  <si>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</si>
  <si>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</si>
  <si>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</si>
  <si>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</si>
  <si>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</si>
  <si>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</si>
  <si>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</si>
  <si>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</si>
  <si>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</si>
  <si>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</si>
  <si>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</si>
  <si>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</si>
  <si>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</si>
  <si>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</si>
  <si>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</si>
  <si>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</si>
  <si>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</si>
  <si>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</si>
  <si>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</si>
  <si>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</si>
  <si>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</si>
  <si>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</si>
  <si>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</si>
  <si>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</si>
  <si>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</si>
  <si>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</si>
  <si>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</si>
  <si>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</si>
  <si>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</si>
  <si>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</si>
  <si>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</si>
  <si>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</si>
  <si>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</si>
  <si>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</si>
  <si>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</si>
  <si>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</si>
  <si>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</si>
  <si>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</si>
  <si>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</si>
  <si>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</si>
  <si>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</si>
  <si>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</si>
  <si>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</si>
  <si>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</si>
  <si>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</si>
  <si>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</si>
  <si>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</si>
  <si>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</si>
  <si>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</si>
  <si>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</si>
  <si>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</si>
  <si>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</si>
  <si>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</si>
  <si>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</si>
  <si>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</si>
  <si>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</si>
  <si>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</si>
  <si>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</si>
  <si>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</si>
  <si>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</si>
  <si>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</si>
  <si>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</si>
  <si>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</si>
  <si>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</si>
  <si>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</si>
  <si>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</si>
  <si>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</si>
  <si>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</si>
  <si>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</si>
  <si>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</si>
  <si>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</si>
  <si>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</si>
  <si>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</si>
  <si>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</si>
  <si>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</si>
  <si>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</si>
  <si>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</si>
  <si>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</si>
  <si>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</si>
  <si>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</si>
  <si>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</si>
  <si>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</si>
  <si>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</si>
  <si>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</si>
  <si>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</si>
  <si>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</si>
  <si>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</si>
  <si>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</si>
  <si>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</si>
  <si>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</si>
  <si>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</si>
  <si>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</si>
  <si>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</si>
  <si>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</si>
  <si>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</si>
  <si>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</si>
  <si>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</si>
  <si>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</si>
  <si>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</si>
  <si>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</si>
  <si>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</si>
  <si>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</si>
  <si>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</si>
  <si>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</si>
  <si>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</si>
  <si>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</si>
  <si>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</si>
  <si>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</si>
  <si>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</si>
  <si>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</si>
  <si>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</si>
  <si>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</si>
  <si>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</si>
  <si>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</si>
  <si>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</si>
  <si>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</si>
  <si>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</si>
  <si>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</si>
  <si>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</si>
  <si>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</si>
  <si>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</si>
  <si>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</si>
  <si>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</si>
  <si>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</si>
  <si>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</si>
  <si>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</si>
  <si>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</si>
  <si>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</si>
  <si>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</si>
  <si>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</si>
  <si>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</si>
  <si>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</si>
  <si>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</si>
  <si>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</si>
  <si>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</si>
  <si>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</si>
  <si>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</si>
  <si>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</si>
  <si>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</si>
  <si>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</si>
  <si>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</si>
  <si>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</si>
  <si>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</si>
  <si>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</si>
  <si>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</si>
  <si>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</si>
  <si>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</si>
  <si>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</si>
  <si>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</si>
  <si>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</si>
  <si>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</si>
  <si>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</si>
  <si>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</si>
  <si>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</si>
  <si>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</si>
  <si>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</si>
  <si>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</si>
  <si>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</si>
  <si>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</si>
  <si>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</si>
  <si>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</si>
  <si>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</si>
  <si>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</si>
  <si>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</si>
  <si>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</si>
  <si>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</si>
  <si>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</si>
  <si>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</si>
  <si>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</si>
  <si>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</si>
  <si>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</si>
  <si>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</si>
  <si>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</si>
  <si>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</si>
  <si>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</si>
  <si>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</si>
  <si>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</si>
  <si>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</si>
  <si>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</si>
  <si>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</si>
  <si>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</si>
  <si>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</si>
  <si>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</si>
  <si>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</si>
  <si>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</si>
  <si>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</si>
  <si>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</si>
  <si>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</si>
  <si>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</si>
  <si>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</si>
  <si>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</si>
  <si>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</si>
  <si>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</si>
  <si>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</si>
  <si>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</si>
  <si>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</si>
  <si>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</si>
  <si>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</si>
  <si>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</si>
  <si>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</si>
  <si>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</si>
  <si>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</si>
  <si>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</si>
  <si>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</si>
  <si>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</si>
  <si>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</si>
  <si>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</si>
  <si>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</si>
  <si>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</si>
  <si>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</si>
  <si>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</si>
  <si>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</si>
  <si>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</si>
  <si>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</si>
  <si>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</si>
  <si>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</si>
  <si>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</si>
  <si>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</si>
  <si>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</si>
  <si>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</si>
  <si>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</si>
  <si>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</si>
  <si>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</si>
  <si>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</si>
  <si>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</si>
  <si>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</si>
  <si>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</si>
  <si>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</si>
  <si>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</si>
  <si>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</si>
  <si>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</si>
  <si>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</si>
  <si>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</si>
  <si>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</si>
  <si>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</si>
  <si>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</si>
  <si>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</si>
  <si>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</si>
  <si>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</si>
  <si>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</si>
  <si>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</si>
  <si>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</si>
  <si>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</si>
  <si>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</si>
  <si>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</si>
  <si>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</si>
  <si>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</si>
  <si>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</si>
  <si>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</si>
  <si>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</si>
  <si>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</si>
  <si>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</si>
  <si>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</si>
  <si>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</si>
  <si>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</si>
  <si>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</si>
  <si>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</si>
  <si>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</si>
  <si>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</si>
  <si>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</si>
  <si>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</si>
  <si>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</si>
  <si>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</si>
  <si>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</si>
  <si>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</si>
  <si>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</si>
  <si>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</si>
  <si>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</si>
  <si>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</si>
  <si>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</si>
  <si>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</si>
  <si>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</si>
  <si>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</si>
  <si>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</si>
  <si>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</si>
  <si>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</si>
  <si>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</si>
  <si>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</si>
  <si>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</si>
  <si>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</si>
  <si>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</si>
  <si>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</si>
  <si>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</si>
  <si>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</si>
  <si>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</si>
  <si>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</si>
  <si>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</si>
  <si>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</si>
  <si>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</si>
  <si>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</si>
  <si>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</si>
  <si>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</si>
  <si>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</si>
  <si>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</si>
  <si>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</si>
  <si>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</si>
  <si>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</si>
  <si>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</si>
  <si>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</si>
  <si>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</si>
  <si>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</si>
  <si>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</si>
  <si>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</si>
  <si>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</si>
  <si>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</si>
  <si>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</si>
  <si>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</si>
  <si>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</si>
  <si>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</si>
  <si>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</si>
  <si>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</si>
  <si>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</si>
  <si>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</si>
  <si>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</si>
  <si>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</si>
  <si>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</si>
  <si>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</si>
  <si>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</si>
  <si>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</si>
  <si>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</si>
  <si>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</si>
  <si>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</si>
  <si>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</si>
  <si>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</si>
  <si>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</si>
  <si>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</si>
  <si>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</si>
  <si>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</si>
  <si>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</si>
  <si>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</si>
  <si>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</si>
  <si>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</si>
  <si>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</si>
  <si>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</si>
  <si>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</si>
  <si>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</si>
  <si>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</si>
  <si>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</si>
  <si>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</si>
  <si>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</si>
  <si>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</si>
  <si>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</si>
  <si>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</si>
  <si>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</si>
  <si>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</si>
  <si>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</si>
  <si>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</si>
  <si>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</si>
  <si>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</si>
  <si>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</si>
  <si>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</si>
  <si>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</si>
  <si>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</si>
  <si>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</si>
  <si>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</si>
  <si>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</si>
  <si>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</si>
  <si>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</si>
  <si>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</si>
  <si>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</si>
  <si>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</si>
  <si>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</si>
  <si>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</si>
  <si>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</si>
  <si>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</si>
  <si>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</si>
  <si>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</si>
  <si>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</si>
  <si>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</si>
  <si>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</si>
  <si>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</si>
  <si>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</si>
  <si>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</si>
  <si>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</si>
  <si>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</si>
  <si>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</si>
  <si>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</si>
  <si>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</si>
  <si>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</si>
  <si>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</si>
  <si>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</si>
  <si>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</si>
  <si>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</si>
  <si>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</si>
  <si>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</si>
  <si>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</si>
  <si>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</si>
  <si>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</si>
  <si>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</si>
  <si>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</si>
  <si>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</si>
  <si>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</si>
  <si>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</si>
  <si>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</si>
  <si>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</si>
  <si>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</si>
  <si>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</si>
  <si>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</si>
  <si>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</si>
  <si>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</si>
  <si>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</si>
  <si>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</si>
  <si>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</si>
  <si>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</si>
  <si>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</si>
  <si>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</si>
  <si>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</si>
  <si>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</si>
  <si>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</si>
  <si>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</si>
  <si>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</si>
  <si>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</si>
  <si>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</si>
  <si>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</si>
  <si>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</si>
  <si>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</si>
  <si>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</si>
  <si>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</si>
  <si>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</si>
  <si>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</si>
  <si>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</si>
  <si>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</si>
  <si>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</si>
  <si>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</si>
  <si>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</si>
  <si>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</si>
  <si>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</si>
  <si>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</si>
  <si>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</si>
  <si>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</si>
  <si>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</si>
  <si>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</si>
  <si>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</si>
  <si>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</si>
  <si>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</si>
  <si>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</si>
  <si>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</si>
  <si>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</si>
  <si>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</si>
  <si>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</si>
  <si>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</si>
  <si>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</si>
  <si>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</si>
  <si>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</si>
  <si>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</si>
  <si>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</si>
  <si>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</si>
  <si>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</si>
  <si>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</si>
  <si>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</si>
  <si>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</si>
  <si>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</si>
  <si>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</si>
  <si>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</si>
  <si>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</si>
  <si>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</si>
  <si>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</si>
  <si>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</si>
  <si>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</si>
  <si>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</si>
  <si>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</si>
  <si>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</si>
  <si>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</si>
  <si>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</si>
  <si>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</si>
  <si>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</si>
  <si>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</si>
  <si>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</si>
  <si>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</si>
  <si>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</si>
  <si>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</si>
  <si>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</si>
  <si>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</si>
  <si>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</si>
  <si>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</si>
  <si>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</si>
  <si>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</si>
  <si>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</si>
  <si>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</si>
  <si>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</si>
  <si>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</si>
  <si>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</si>
  <si>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</si>
  <si>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</si>
  <si>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</si>
  <si>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</si>
  <si>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</si>
  <si>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</si>
  <si>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</si>
  <si>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</si>
  <si>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</si>
  <si>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</si>
  <si>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</si>
  <si>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</si>
  <si>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</si>
  <si>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</si>
  <si>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</si>
  <si>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</si>
  <si>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</si>
  <si>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</si>
  <si>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</si>
  <si>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</si>
  <si>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</si>
  <si>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</si>
  <si>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</si>
  <si>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</si>
  <si>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</si>
  <si>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</si>
  <si>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</si>
  <si>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</si>
  <si>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</si>
  <si>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</si>
  <si>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</si>
  <si>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</si>
  <si>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</si>
  <si>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</si>
  <si>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</si>
  <si>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</si>
  <si>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</si>
  <si>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</si>
  <si>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</si>
  <si>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</si>
  <si>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</si>
  <si>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</si>
  <si>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</si>
  <si>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</si>
  <si>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</si>
  <si>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</si>
  <si>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</si>
  <si>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</si>
  <si>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</si>
  <si>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</si>
  <si>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</si>
  <si>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</si>
  <si>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</si>
  <si>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</si>
  <si>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</si>
  <si>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</si>
  <si>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</si>
  <si>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</si>
  <si>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</si>
  <si>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</si>
  <si>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</si>
  <si>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</si>
  <si>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</si>
  <si>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</si>
  <si>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</si>
  <si>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</si>
  <si>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</si>
  <si>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</si>
  <si>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</si>
  <si>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</si>
  <si>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</si>
  <si>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</si>
  <si>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</si>
  <si>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</si>
  <si>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</si>
  <si>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</si>
  <si>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</si>
  <si>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</si>
  <si>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</si>
  <si>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</si>
  <si>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</si>
  <si>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</si>
  <si>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</si>
  <si>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</si>
  <si>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</si>
  <si>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</si>
  <si>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</si>
  <si>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</si>
  <si>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</si>
  <si>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</si>
  <si>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</si>
  <si>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</si>
  <si>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</si>
  <si>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</si>
  <si>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</si>
  <si>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</si>
  <si>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</si>
  <si>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</si>
  <si>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</si>
  <si>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</si>
  <si>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</si>
  <si>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</si>
  <si>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</si>
  <si>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</si>
  <si>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</si>
  <si>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</si>
  <si>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</si>
  <si>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</si>
  <si>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</si>
  <si>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</si>
  <si>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</si>
  <si>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</si>
  <si>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</si>
  <si>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</si>
  <si>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</si>
  <si>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</si>
  <si>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</si>
  <si>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</si>
  <si>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</si>
  <si>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</si>
  <si>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</si>
  <si>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</si>
  <si>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</si>
  <si>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</si>
  <si>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</si>
  <si>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</si>
  <si>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</si>
  <si>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</si>
  <si>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</si>
  <si>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</si>
  <si>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</si>
  <si>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</si>
  <si>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</si>
  <si>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</si>
  <si>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</si>
  <si>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</si>
  <si>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</si>
  <si>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</si>
  <si>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</si>
  <si>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</si>
  <si>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</si>
  <si>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</si>
  <si>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</si>
  <si>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</si>
  <si>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</si>
  <si>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</si>
  <si>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</si>
  <si>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</si>
  <si>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</si>
  <si>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</si>
  <si>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</si>
  <si>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</si>
  <si>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</si>
  <si>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</si>
  <si>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</si>
  <si>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</si>
  <si>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</si>
  <si>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</si>
  <si>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</si>
  <si>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</si>
  <si>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</si>
  <si>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</si>
  <si>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</si>
  <si>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</si>
  <si>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</si>
  <si>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</si>
  <si>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</si>
  <si>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</si>
  <si>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</si>
  <si>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</si>
  <si>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</si>
  <si>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</si>
  <si>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</si>
  <si>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</si>
  <si>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</si>
  <si>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</si>
  <si>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</si>
  <si>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</si>
  <si>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</si>
  <si>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</si>
  <si>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</si>
  <si>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</si>
  <si>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</si>
  <si>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</si>
  <si>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</si>
  <si>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</si>
  <si>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</si>
  <si>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</si>
  <si>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</si>
  <si>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</si>
  <si>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</si>
  <si>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</si>
  <si>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</si>
  <si>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</si>
  <si>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</si>
  <si>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</si>
  <si>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</si>
  <si>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</si>
  <si>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</si>
  <si>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</si>
  <si>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</si>
  <si>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</si>
  <si>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</si>
  <si>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</si>
  <si>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</si>
  <si>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</si>
  <si>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</si>
  <si>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</si>
  <si>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</si>
  <si>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</si>
  <si>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</si>
  <si>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</si>
  <si>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</si>
  <si>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</si>
  <si>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</si>
  <si>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</si>
  <si>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</si>
  <si>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</si>
  <si>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</si>
  <si>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</si>
  <si>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</si>
  <si>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</si>
  <si>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</si>
  <si>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</si>
  <si>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</si>
  <si>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</si>
  <si>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</si>
  <si>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</si>
  <si>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</si>
  <si>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</si>
  <si>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</si>
  <si>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</si>
  <si>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</si>
  <si>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</si>
  <si>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</si>
  <si>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</si>
  <si>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</si>
  <si>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</si>
  <si>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</si>
  <si>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</si>
  <si>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</si>
  <si>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</si>
  <si>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</si>
  <si>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</si>
  <si>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</si>
  <si>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</si>
  <si>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</si>
  <si>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</si>
  <si>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</si>
  <si>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</si>
  <si>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</si>
  <si>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</si>
  <si>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</si>
  <si>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</si>
  <si>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</si>
  <si>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</si>
  <si>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</si>
  <si>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</si>
  <si>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</si>
  <si>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</si>
  <si>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</si>
  <si>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</si>
  <si>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</si>
  <si>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</si>
  <si>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</si>
  <si>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</si>
  <si>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</si>
  <si>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</si>
  <si>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</si>
  <si>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</si>
  <si>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</si>
  <si>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</si>
  <si>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</si>
  <si>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</si>
  <si>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</si>
  <si>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</si>
  <si>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</si>
  <si>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</si>
  <si>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</si>
  <si>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</si>
  <si>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</si>
  <si>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</si>
  <si>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</si>
  <si>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</si>
  <si>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</si>
  <si>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</si>
  <si>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</si>
  <si>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</si>
  <si>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</si>
  <si>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</si>
  <si>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</si>
  <si>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</si>
  <si>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</si>
  <si>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</si>
  <si>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</si>
  <si>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</si>
  <si>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</si>
  <si>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</si>
  <si>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</si>
  <si>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</si>
  <si>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</si>
  <si>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</si>
  <si>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</si>
  <si>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</si>
  <si>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</si>
  <si>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</si>
  <si>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</si>
  <si>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</si>
  <si>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</si>
  <si>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</si>
  <si>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</si>
  <si>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</si>
  <si>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</si>
  <si>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</si>
  <si>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</si>
  <si>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</si>
  <si>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</si>
  <si>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</si>
  <si>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</si>
  <si>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</si>
  <si>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</si>
  <si>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</si>
  <si>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</si>
  <si>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</si>
  <si>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</si>
  <si>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</si>
  <si>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</si>
  <si>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</si>
  <si>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</si>
  <si>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</si>
  <si>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</si>
  <si>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</si>
  <si>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</si>
  <si>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</si>
  <si>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</si>
  <si>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</si>
  <si>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</si>
  <si>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</si>
  <si>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</si>
  <si>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</si>
  <si>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</si>
  <si>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</si>
  <si>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</si>
  <si>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</si>
  <si>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</si>
  <si>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</si>
  <si>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</si>
  <si>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</si>
  <si>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</si>
  <si>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</si>
  <si>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</si>
  <si>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</si>
  <si>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</si>
  <si>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</si>
  <si>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</si>
  <si>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</si>
  <si>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</si>
  <si>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</si>
  <si>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</si>
  <si>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</si>
  <si>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</si>
  <si>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</si>
  <si>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</si>
  <si>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</si>
  <si>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</si>
  <si>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</si>
  <si>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</si>
  <si>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</si>
  <si>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</si>
  <si>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</si>
  <si>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</si>
  <si>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</si>
  <si>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</si>
  <si>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</si>
  <si>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</si>
  <si>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</si>
  <si>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</si>
  <si>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</si>
  <si>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</si>
  <si>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</si>
  <si>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</si>
  <si>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</si>
  <si>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</si>
  <si>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</si>
  <si>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</si>
  <si>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</si>
  <si>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</si>
  <si>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</si>
  <si>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</si>
  <si>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</si>
  <si>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</si>
  <si>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</si>
  <si>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</si>
  <si>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</si>
  <si>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</si>
  <si>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</si>
  <si>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</si>
  <si>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</si>
  <si>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</si>
  <si>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</si>
  <si>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</si>
  <si>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</si>
  <si>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</si>
  <si>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</si>
  <si>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</si>
  <si>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</si>
  <si>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</si>
  <si>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</si>
  <si>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</si>
  <si>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</si>
  <si>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</si>
  <si>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</si>
  <si>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</si>
  <si>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</si>
  <si>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</si>
  <si>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</si>
  <si>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</si>
  <si>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</si>
  <si>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</si>
  <si>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</si>
  <si>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</si>
  <si>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</si>
  <si>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</si>
  <si>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</si>
  <si>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</si>
  <si>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</si>
  <si>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</si>
  <si>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</si>
  <si>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</si>
  <si>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</si>
  <si>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</si>
  <si>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</si>
  <si>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</si>
  <si>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</si>
  <si>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</si>
  <si>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</si>
  <si>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</si>
  <si>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</si>
  <si>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</si>
  <si>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</si>
  <si>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</si>
  <si>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</si>
  <si>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</si>
  <si>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</si>
  <si>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</si>
  <si>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</si>
  <si>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</si>
  <si>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</si>
  <si>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</si>
  <si>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</si>
  <si>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</si>
  <si>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</si>
  <si>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</si>
  <si>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</si>
  <si>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</si>
  <si>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</si>
  <si>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</si>
  <si>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</si>
  <si>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</si>
  <si>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</si>
  <si>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</si>
  <si>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</si>
  <si>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</si>
  <si>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</si>
  <si>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</si>
  <si>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</si>
  <si>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</si>
  <si>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</si>
  <si>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</si>
  <si>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</si>
  <si>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</si>
  <si>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</si>
  <si>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</si>
  <si>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</si>
  <si>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</si>
  <si>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</si>
  <si>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</si>
  <si>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</si>
  <si>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</si>
  <si>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</si>
  <si>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</si>
  <si>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</si>
  <si>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</si>
  <si>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</si>
  <si>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</si>
  <si>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</si>
  <si>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</si>
  <si>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</si>
  <si>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</si>
  <si>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</si>
  <si>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</si>
  <si>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</si>
  <si>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</si>
  <si>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</si>
  <si>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</si>
  <si>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</si>
  <si>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</si>
  <si>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</si>
  <si>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</si>
  <si>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</si>
  <si>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</si>
  <si>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</si>
  <si>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</si>
  <si>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</si>
  <si>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</si>
  <si>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</si>
  <si>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</si>
  <si>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</si>
  <si>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</si>
  <si>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</si>
  <si>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</si>
  <si>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</si>
  <si>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</si>
  <si>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</si>
  <si>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</si>
  <si>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</si>
  <si>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</si>
  <si>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</si>
  <si>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</si>
  <si>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</si>
  <si>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</si>
  <si>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</si>
  <si>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</si>
  <si>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</si>
  <si>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</si>
  <si>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</si>
  <si>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</si>
  <si>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</si>
  <si>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</si>
  <si>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</si>
  <si>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</si>
  <si>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</si>
  <si>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</si>
  <si>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</si>
  <si>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</si>
  <si>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</si>
  <si>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</si>
  <si>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</si>
  <si>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</si>
  <si>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</si>
  <si>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</si>
  <si>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</si>
  <si>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</si>
  <si>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</si>
  <si>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</si>
  <si>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</si>
  <si>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</si>
  <si>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</si>
  <si>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</si>
  <si>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</si>
  <si>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</si>
  <si>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</si>
  <si>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</si>
  <si>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</si>
  <si>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</si>
  <si>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</si>
  <si>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</si>
  <si>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</si>
  <si>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</si>
  <si>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</si>
  <si>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</si>
  <si>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</si>
  <si>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</si>
  <si>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</si>
  <si>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</si>
  <si>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</si>
  <si>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</si>
  <si>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</si>
  <si>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</si>
  <si>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</si>
  <si>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</si>
  <si>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</si>
  <si>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</si>
  <si>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</si>
  <si>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</si>
  <si>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</si>
  <si>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</si>
  <si>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</si>
  <si>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</si>
  <si>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</si>
  <si>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</si>
  <si>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</si>
  <si>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</si>
  <si>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</si>
  <si>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</si>
  <si>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</si>
  <si>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</si>
  <si>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</si>
  <si>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</si>
  <si>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</si>
  <si>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</si>
  <si>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</si>
  <si>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</si>
  <si>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</si>
  <si>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</si>
  <si>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</si>
  <si>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</si>
  <si>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</si>
  <si>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</si>
  <si>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</si>
  <si>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</si>
  <si>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</si>
  <si>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</si>
  <si>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</si>
  <si>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</si>
  <si>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</si>
  <si>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</si>
  <si>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</si>
  <si>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</si>
  <si>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</si>
  <si>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</si>
  <si>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</si>
  <si>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</si>
  <si>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</si>
  <si>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</si>
  <si>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</si>
  <si>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</si>
  <si>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</si>
  <si>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</si>
  <si>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</si>
  <si>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</si>
  <si>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</si>
  <si>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</si>
  <si>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</si>
  <si>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</si>
  <si>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</si>
  <si>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</si>
  <si>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</si>
  <si>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</si>
  <si>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</si>
  <si>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</si>
  <si>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</si>
  <si>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</si>
  <si>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</si>
  <si>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</si>
  <si>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</si>
  <si>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</si>
  <si>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</si>
  <si>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</si>
  <si>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</si>
  <si>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</si>
  <si>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</si>
  <si>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</si>
  <si>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</si>
  <si>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</si>
  <si>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</si>
  <si>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</si>
  <si>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</si>
  <si>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</si>
  <si>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</si>
  <si>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</si>
  <si>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</si>
  <si>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</si>
  <si>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</si>
  <si>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</si>
  <si>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</si>
  <si>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</si>
  <si>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</si>
  <si>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</si>
  <si>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</si>
  <si>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</si>
  <si>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</si>
  <si>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</si>
  <si>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</si>
  <si>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</si>
  <si>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</si>
  <si>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</si>
  <si>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</si>
  <si>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</si>
  <si>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</si>
  <si>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</si>
  <si>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</si>
  <si>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</si>
  <si>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</si>
  <si>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</si>
  <si>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</si>
  <si>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</si>
  <si>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</si>
  <si>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</si>
  <si>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</si>
  <si>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</si>
  <si>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</si>
  <si>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</si>
  <si>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</si>
  <si>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</si>
  <si>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</si>
  <si>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</si>
  <si>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</si>
  <si>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</si>
  <si>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</si>
  <si>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</si>
  <si>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</si>
  <si>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</si>
  <si>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</si>
  <si>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</si>
  <si>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</si>
  <si>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</si>
  <si>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</si>
  <si>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</si>
  <si>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</si>
  <si>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</si>
  <si>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</si>
  <si>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</si>
  <si>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</si>
  <si>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</si>
  <si>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</si>
  <si>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</si>
  <si>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</si>
  <si>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</si>
  <si>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</si>
  <si>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</si>
  <si>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</si>
  <si>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</si>
  <si>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</si>
  <si>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</si>
  <si>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</si>
  <si>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</si>
  <si>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</si>
  <si>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</si>
  <si>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</si>
  <si>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</si>
  <si>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</si>
  <si>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</si>
  <si>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</si>
  <si>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</si>
  <si>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</si>
  <si>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</si>
  <si>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</si>
  <si>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</si>
  <si>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</si>
  <si>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</si>
  <si>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</si>
  <si>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</si>
  <si>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</si>
  <si>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</si>
  <si>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</si>
  <si>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</si>
  <si>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</si>
  <si>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</si>
  <si>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</si>
  <si>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</si>
  <si>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</si>
  <si>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</si>
  <si>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</si>
  <si>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</si>
  <si>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</si>
  <si>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</si>
  <si>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</si>
  <si>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</si>
  <si>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</si>
  <si>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</si>
  <si>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</si>
  <si>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</si>
  <si>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</si>
  <si>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</si>
  <si>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</si>
  <si>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</si>
  <si>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</si>
  <si>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</si>
  <si>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</si>
  <si>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</si>
  <si>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</si>
  <si>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</si>
  <si>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</si>
  <si>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</si>
  <si>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</si>
  <si>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</si>
  <si>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</si>
  <si>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</si>
  <si>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</si>
  <si>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</si>
  <si>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</si>
  <si>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</si>
  <si>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</si>
  <si>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</si>
  <si>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</si>
  <si>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</si>
  <si>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</si>
  <si>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</si>
  <si>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</si>
  <si>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</si>
  <si>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</si>
  <si>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</si>
  <si>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</si>
  <si>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</si>
  <si>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</si>
  <si>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</si>
  <si>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</si>
  <si>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</si>
  <si>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</si>
  <si>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</si>
  <si>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</si>
  <si>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</si>
  <si>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</si>
  <si>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</si>
  <si>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</si>
  <si>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</si>
  <si>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</si>
  <si>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</si>
  <si>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</si>
  <si>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</si>
  <si>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</si>
  <si>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</si>
  <si>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</si>
  <si>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</si>
  <si>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</si>
  <si>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</si>
  <si>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</si>
  <si>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</si>
  <si>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</si>
  <si>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</si>
  <si>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</si>
  <si>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</si>
  <si>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</si>
  <si>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</si>
  <si>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</si>
  <si>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</si>
  <si>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</si>
  <si>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</si>
  <si>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</si>
  <si>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</si>
  <si>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</si>
  <si>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</si>
  <si>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</si>
  <si>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</si>
  <si>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</si>
  <si>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</si>
  <si>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</si>
  <si>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</si>
  <si>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</si>
  <si>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</si>
  <si>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</si>
  <si>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</si>
  <si>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</si>
  <si>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</si>
  <si>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</si>
  <si>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</si>
  <si>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</si>
  <si>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</si>
  <si>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</si>
  <si>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</si>
  <si>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</si>
  <si>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</si>
  <si>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</si>
  <si>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</si>
  <si>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</si>
  <si>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</si>
  <si>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</si>
  <si>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</si>
  <si>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</si>
  <si>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</si>
  <si>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</si>
  <si>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</si>
  <si>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</si>
  <si>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</si>
  <si>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</si>
  <si>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</si>
  <si>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</si>
  <si>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</si>
  <si>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</si>
  <si>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</si>
  <si>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</si>
  <si>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</si>
  <si>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</si>
  <si>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</si>
  <si>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</si>
  <si>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</si>
  <si>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</si>
  <si>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</si>
  <si>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</si>
  <si>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</si>
  <si>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</si>
  <si>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</si>
  <si>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</si>
  <si>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</si>
  <si>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</si>
  <si>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</si>
  <si>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</si>
  <si>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</si>
  <si>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</si>
  <si>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</si>
  <si>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</si>
  <si>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</si>
  <si>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</si>
  <si>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</si>
  <si>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</si>
  <si>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</si>
  <si>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</si>
  <si>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</si>
  <si>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</si>
  <si>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</si>
  <si>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</si>
  <si>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</si>
  <si>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</si>
  <si>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</si>
  <si>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</si>
  <si>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</si>
  <si>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</si>
  <si>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</si>
  <si>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</si>
  <si>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</si>
  <si>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</si>
  <si>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</si>
  <si>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</si>
  <si>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</si>
  <si>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</si>
  <si>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</si>
  <si>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</si>
  <si>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</si>
  <si>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</si>
  <si>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</si>
  <si>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</si>
  <si>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</si>
  <si>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</si>
  <si>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</si>
  <si>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</si>
  <si>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</si>
  <si>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</si>
  <si>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</si>
  <si>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</si>
  <si>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</si>
  <si>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</si>
  <si>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</si>
  <si>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</si>
  <si>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</si>
  <si>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</si>
  <si>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</si>
  <si>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</si>
  <si>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</si>
  <si>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</si>
  <si>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</si>
  <si>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</si>
  <si>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</si>
  <si>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</si>
  <si>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</si>
  <si>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</si>
  <si>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</si>
  <si>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</si>
  <si>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</si>
  <si>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</si>
  <si>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</si>
  <si>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</si>
  <si>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</si>
  <si>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</si>
  <si>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</si>
  <si>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</si>
  <si>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</si>
  <si>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</si>
  <si>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</si>
  <si>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</si>
  <si>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</si>
  <si>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</si>
  <si>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</si>
  <si>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</si>
  <si>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</si>
  <si>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</si>
  <si>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</si>
  <si>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</si>
  <si>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</si>
  <si>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</si>
  <si>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</si>
  <si>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</si>
  <si>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</si>
  <si>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</si>
  <si>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</si>
  <si>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</si>
  <si>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</si>
  <si>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</si>
  <si>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</si>
  <si>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</si>
  <si>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</si>
  <si>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</si>
  <si>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</si>
  <si>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</si>
  <si>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</si>
  <si>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</si>
  <si>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</si>
  <si>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</si>
  <si>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</si>
  <si>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</si>
  <si>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</si>
  <si>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</si>
  <si>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</si>
  <si>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</si>
  <si>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</si>
  <si>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</si>
  <si>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</si>
  <si>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</si>
  <si>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</si>
  <si>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</si>
  <si>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</si>
  <si>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</si>
  <si>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</si>
  <si>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</si>
  <si>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</si>
  <si>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</si>
  <si>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</si>
  <si>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</si>
  <si>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</si>
  <si>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</si>
  <si>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</si>
  <si>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</si>
  <si>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</si>
  <si>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</si>
  <si>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</si>
  <si>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</si>
  <si>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</si>
  <si>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</si>
  <si>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</si>
  <si>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</si>
  <si>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</si>
  <si>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</si>
  <si>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</si>
  <si>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</si>
  <si>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</si>
  <si>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</si>
  <si>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</si>
  <si>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</si>
  <si>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</si>
  <si>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</si>
  <si>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</si>
  <si>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</si>
  <si>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</si>
  <si>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</si>
  <si>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</si>
  <si>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</si>
  <si>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</si>
  <si>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</si>
  <si>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</si>
  <si>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</si>
  <si>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</si>
  <si>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</si>
  <si>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</si>
  <si>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</si>
  <si>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</si>
  <si>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</si>
  <si>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</si>
  <si>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</si>
  <si>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</si>
  <si>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</si>
  <si>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</si>
  <si>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</si>
  <si>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</si>
  <si>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</si>
  <si>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</si>
  <si>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</si>
  <si>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</si>
  <si>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</si>
  <si>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</si>
  <si>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</si>
  <si>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</si>
  <si>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</si>
  <si>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</si>
  <si>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</si>
  <si>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</si>
  <si>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</si>
  <si>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</si>
  <si>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</si>
  <si>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</si>
  <si>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</si>
  <si>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</si>
  <si>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</si>
  <si>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</si>
  <si>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</si>
  <si>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</si>
  <si>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</si>
  <si>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</si>
  <si>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</si>
  <si>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</si>
  <si>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</si>
  <si>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</si>
  <si>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</si>
  <si>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</si>
  <si>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</si>
  <si>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</si>
  <si>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</si>
  <si>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</si>
  <si>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</si>
  <si>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</si>
  <si>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</si>
  <si>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</si>
  <si>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</si>
  <si>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</si>
  <si>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</si>
  <si>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</si>
  <si>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</si>
  <si>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</si>
  <si>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</si>
  <si>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</si>
  <si>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</si>
  <si>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</si>
  <si>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</si>
  <si>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</si>
  <si>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</si>
  <si>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</si>
  <si>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</si>
  <si>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</si>
  <si>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</si>
  <si>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</si>
  <si>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</si>
  <si>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</si>
  <si>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</si>
  <si>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</si>
  <si>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</si>
  <si>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</si>
  <si>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</si>
  <si>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</si>
  <si>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</si>
  <si>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</si>
  <si>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</si>
  <si>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</si>
  <si>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</si>
  <si>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</si>
  <si>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</si>
  <si>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</si>
  <si>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</si>
  <si>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</si>
  <si>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</si>
  <si>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</si>
  <si>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</si>
  <si>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</si>
  <si>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</si>
  <si>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</si>
  <si>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</si>
  <si>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</si>
  <si>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</si>
  <si>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</si>
  <si>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</si>
  <si>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</si>
  <si>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</si>
  <si>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</si>
  <si>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</si>
  <si>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</si>
  <si>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</si>
  <si>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</si>
  <si>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</si>
  <si>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</si>
  <si>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</si>
  <si>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</si>
  <si>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</si>
  <si>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</si>
  <si>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</si>
  <si>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</si>
  <si>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</si>
  <si>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</si>
  <si>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</si>
  <si>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</si>
  <si>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</si>
  <si>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</si>
  <si>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</si>
  <si>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</si>
  <si>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</si>
  <si>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</si>
  <si>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</si>
  <si>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</si>
  <si>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</si>
  <si>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</si>
  <si>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</si>
  <si>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</si>
  <si>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</si>
  <si>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</si>
  <si>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</si>
  <si>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</si>
  <si>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</si>
  <si>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</si>
  <si>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</si>
  <si>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</si>
  <si>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</si>
  <si>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</si>
  <si>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</si>
  <si>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</si>
  <si>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</si>
  <si>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</si>
  <si>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</si>
  <si>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</si>
  <si>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</si>
  <si>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</si>
  <si>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</si>
  <si>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</si>
  <si>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</si>
  <si>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</si>
  <si>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</si>
  <si>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</si>
  <si>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</si>
  <si>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</si>
  <si>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</si>
  <si>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</si>
  <si>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</si>
  <si>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</si>
  <si>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</si>
  <si>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</si>
  <si>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</si>
  <si>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</si>
  <si>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</si>
  <si>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</si>
  <si>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</si>
  <si>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</si>
  <si>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</si>
  <si>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</si>
  <si>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</si>
  <si>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</si>
  <si>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</si>
  <si>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</si>
  <si>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</si>
  <si>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</si>
  <si>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</si>
  <si>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</si>
  <si>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</si>
  <si>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</si>
  <si>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</si>
  <si>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</si>
  <si>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</si>
  <si>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</si>
  <si>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</si>
  <si>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</si>
  <si>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</si>
  <si>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</si>
  <si>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</si>
  <si>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</si>
  <si>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</si>
  <si>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</si>
  <si>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</si>
  <si>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</si>
  <si>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</si>
  <si>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</si>
  <si>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</si>
  <si>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</si>
  <si>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</si>
  <si>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</si>
  <si>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</si>
  <si>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</si>
  <si>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</si>
  <si>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</si>
  <si>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</si>
  <si>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</si>
  <si>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</si>
  <si>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</si>
  <si>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</si>
  <si>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</si>
  <si>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</si>
  <si>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</si>
  <si>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</si>
  <si>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</si>
  <si>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</si>
  <si>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</si>
  <si>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</si>
  <si>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</si>
  <si>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</si>
  <si>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</si>
  <si>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</si>
  <si>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</si>
  <si>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</si>
  <si>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</si>
  <si>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</si>
  <si>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</si>
  <si>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</si>
  <si>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</si>
  <si>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</si>
  <si>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</si>
  <si>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</si>
  <si>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</si>
  <si>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</si>
  <si>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</si>
  <si>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</si>
  <si>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</si>
  <si>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</si>
  <si>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</si>
  <si>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</si>
  <si>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</si>
  <si>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</si>
  <si>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</si>
  <si>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</si>
  <si>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</si>
  <si>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</si>
  <si>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</si>
  <si>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</si>
  <si>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</si>
  <si>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</si>
  <si>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</si>
  <si>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</si>
  <si>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</si>
  <si>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</si>
  <si>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</si>
  <si>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</si>
  <si>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</si>
  <si>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</si>
  <si>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</si>
  <si>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</si>
  <si>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</si>
  <si>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</si>
  <si>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</si>
  <si>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</si>
  <si>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</si>
  <si>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</si>
  <si>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</si>
  <si>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</si>
  <si>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</si>
  <si>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</si>
  <si>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</si>
  <si>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</si>
  <si>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</si>
  <si>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</si>
  <si>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</si>
  <si>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</si>
  <si>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</si>
  <si>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</si>
  <si>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</si>
  <si>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</si>
  <si>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</si>
  <si>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</si>
  <si>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</si>
  <si>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</si>
  <si>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</si>
  <si>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</si>
  <si>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</si>
  <si>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</si>
  <si>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</si>
  <si>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</si>
  <si>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</si>
  <si>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</si>
  <si>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</si>
  <si>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</si>
  <si>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</si>
  <si>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</si>
  <si>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</si>
  <si>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</si>
  <si>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</si>
  <si>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</si>
  <si>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</si>
  <si>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</si>
  <si>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</si>
  <si>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</si>
  <si>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</si>
  <si>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</si>
  <si>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</si>
  <si>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</si>
  <si>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</si>
  <si>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</si>
  <si>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</si>
  <si>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</si>
  <si>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</si>
  <si>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</si>
  <si>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</si>
  <si>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</si>
  <si>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</si>
  <si>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</si>
  <si>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</si>
  <si>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</si>
  <si>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</si>
  <si>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</si>
  <si>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</si>
  <si>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</si>
  <si>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</si>
  <si>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</si>
  <si>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</si>
  <si>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</si>
  <si>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</si>
  <si>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</si>
  <si>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</si>
  <si>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</si>
  <si>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</si>
  <si>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</si>
  <si>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</si>
  <si>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</si>
  <si>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</si>
  <si>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</si>
  <si>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</si>
  <si>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</si>
  <si>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</si>
  <si>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</si>
  <si>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</si>
  <si>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</si>
  <si>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</si>
  <si>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</si>
  <si>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</si>
  <si>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</si>
  <si>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</si>
  <si>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</si>
  <si>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</si>
  <si>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</si>
  <si>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</si>
  <si>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</si>
  <si>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</si>
  <si>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</si>
  <si>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</si>
  <si>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</si>
  <si>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</si>
  <si>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</si>
  <si>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</si>
  <si>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</si>
  <si>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</si>
  <si>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</si>
  <si>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</si>
  <si>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</si>
  <si>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</si>
  <si>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</si>
  <si>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</si>
  <si>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</si>
  <si>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</si>
  <si>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</si>
  <si>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</si>
  <si>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</si>
  <si>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</si>
  <si>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</si>
  <si>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</si>
  <si>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</si>
  <si>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</si>
  <si>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</si>
  <si>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</si>
  <si>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</si>
  <si>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</si>
  <si>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</si>
  <si>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</si>
  <si>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</si>
  <si>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</si>
  <si>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</si>
  <si>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</si>
  <si>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</si>
  <si>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</si>
  <si>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</si>
  <si>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</si>
  <si>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</si>
  <si>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</si>
  <si>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</si>
  <si>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</si>
  <si>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</si>
  <si>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</si>
  <si>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</si>
  <si>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</si>
  <si>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</si>
  <si>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</si>
  <si>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</si>
  <si>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</si>
  <si>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</si>
  <si>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</si>
  <si>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</si>
  <si>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</si>
  <si>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</si>
  <si>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</si>
  <si>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</si>
  <si>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</si>
  <si>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</si>
  <si>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</si>
  <si>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</si>
  <si>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</si>
  <si>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</si>
  <si>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</si>
  <si>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</si>
  <si>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</si>
  <si>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</si>
  <si>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</si>
  <si>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</si>
  <si>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</si>
  <si>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</si>
  <si>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</si>
  <si>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</si>
  <si>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</si>
  <si>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</si>
  <si>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</si>
  <si>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</si>
  <si>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</si>
  <si>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</si>
  <si>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</si>
  <si>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</si>
  <si>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</si>
  <si>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</si>
  <si>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</si>
  <si>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</si>
  <si>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</si>
  <si>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</si>
  <si>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</si>
  <si>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</si>
  <si>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</si>
  <si>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</si>
  <si>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</si>
  <si>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</si>
  <si>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</si>
  <si>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</si>
  <si>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</si>
  <si>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</si>
  <si>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</si>
  <si>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</si>
  <si>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</si>
  <si>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</si>
  <si>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</si>
  <si>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</si>
  <si>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</si>
  <si>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</si>
  <si>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</si>
  <si>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</si>
  <si>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</si>
  <si>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</si>
  <si>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</si>
  <si>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</si>
  <si>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</si>
  <si>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</si>
  <si>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</si>
  <si>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</si>
  <si>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</si>
  <si>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</si>
  <si>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</si>
  <si>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</si>
  <si>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</si>
  <si>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</si>
  <si>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</si>
  <si>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</si>
  <si>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</si>
  <si>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</si>
  <si>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</si>
  <si>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</si>
  <si>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</si>
  <si>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</si>
  <si>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</si>
  <si>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</si>
  <si>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</si>
  <si>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</si>
  <si>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</si>
  <si>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</si>
  <si>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</si>
  <si>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</si>
  <si>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</si>
  <si>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</si>
  <si>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</si>
  <si>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</si>
  <si>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</si>
  <si>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</si>
  <si>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</si>
  <si>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</si>
  <si>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</si>
  <si>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</si>
  <si>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</si>
  <si>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</si>
  <si>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</si>
  <si>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</si>
  <si>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</si>
  <si>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</si>
  <si>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</si>
  <si>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</si>
  <si>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</si>
  <si>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</si>
  <si>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</si>
  <si>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</si>
  <si>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</si>
  <si>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</si>
  <si>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</si>
  <si>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</si>
  <si>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</si>
  <si>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</si>
  <si>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</si>
  <si>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</si>
  <si>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</si>
  <si>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</si>
  <si>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</si>
  <si>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</si>
  <si>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</si>
  <si>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</si>
  <si>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</si>
  <si>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</si>
  <si>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</si>
  <si>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</si>
  <si>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</si>
  <si>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</si>
  <si>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</si>
  <si>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</si>
  <si>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</si>
  <si>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</si>
  <si>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</si>
  <si>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</si>
  <si>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</si>
  <si>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</si>
  <si>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</si>
  <si>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</si>
  <si>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</si>
  <si>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</si>
  <si>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</si>
  <si>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</si>
  <si>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</si>
  <si>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</si>
  <si>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</si>
  <si>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</si>
  <si>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</si>
  <si>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</si>
  <si>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</si>
  <si>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</si>
  <si>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</si>
  <si>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</si>
  <si>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</si>
  <si>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</si>
  <si>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</si>
  <si>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</si>
  <si>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</si>
  <si>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</si>
  <si>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</si>
  <si>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</si>
  <si>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</si>
  <si>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</si>
  <si>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</si>
  <si>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</si>
  <si>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</si>
  <si>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</si>
  <si>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</si>
  <si>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</si>
  <si>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</si>
  <si>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</si>
  <si>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</si>
  <si>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</si>
  <si>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</si>
  <si>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</si>
  <si>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</si>
  <si>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</si>
  <si>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</si>
  <si>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</si>
  <si>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</si>
  <si>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</si>
  <si>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</si>
  <si>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</si>
  <si>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</si>
  <si>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</si>
  <si>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</si>
  <si>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</si>
  <si>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</si>
  <si>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</si>
  <si>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</si>
  <si>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</si>
  <si>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</si>
  <si>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</si>
  <si>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</si>
  <si>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</si>
  <si>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</si>
  <si>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</si>
  <si>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</si>
  <si>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</si>
  <si>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</si>
  <si>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</si>
  <si>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</si>
  <si>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</si>
  <si>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</si>
  <si>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</si>
  <si>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</si>
  <si>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</si>
  <si>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</si>
  <si>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</si>
  <si>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</si>
  <si>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</si>
  <si>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</si>
  <si>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</si>
  <si>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</si>
  <si>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</si>
  <si>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</si>
  <si>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</si>
  <si>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</si>
  <si>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</si>
  <si>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</si>
  <si>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</si>
  <si>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</si>
  <si>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</si>
  <si>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</si>
  <si>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</si>
  <si>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</si>
  <si>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</si>
  <si>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</si>
  <si>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</si>
  <si>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</si>
  <si>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</si>
  <si>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</si>
  <si>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</si>
  <si>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</si>
  <si>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</si>
  <si>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</si>
  <si>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</si>
  <si>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</si>
  <si>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</si>
  <si>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</si>
  <si>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</si>
  <si>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</si>
  <si>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</si>
  <si>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</si>
  <si>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</si>
  <si>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</si>
  <si>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</si>
  <si>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</si>
  <si>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</si>
  <si>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</si>
  <si>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</si>
  <si>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</si>
  <si>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</si>
  <si>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</si>
  <si>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</si>
  <si>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</si>
  <si>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</si>
  <si>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</si>
  <si>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</si>
  <si>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</si>
  <si>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</si>
  <si>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</si>
  <si>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</si>
  <si>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</si>
  <si>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</si>
  <si>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</si>
  <si>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</si>
  <si>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</si>
  <si>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</si>
  <si>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</si>
  <si>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</si>
  <si>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</si>
  <si>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</si>
  <si>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</si>
  <si>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</si>
  <si>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</si>
  <si>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</si>
  <si>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</si>
  <si>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</si>
  <si>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</si>
  <si>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</si>
  <si>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</si>
  <si>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</si>
  <si>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</si>
  <si>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</si>
  <si>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</si>
  <si>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</si>
  <si>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</si>
  <si>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</si>
  <si>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</si>
  <si>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</si>
  <si>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</si>
  <si>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</si>
  <si>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</si>
  <si>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</si>
  <si>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</si>
  <si>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</si>
  <si>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</si>
  <si>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</si>
  <si>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</si>
  <si>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</si>
  <si>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</si>
  <si>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</si>
  <si>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</si>
  <si>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</si>
  <si>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</si>
  <si>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</si>
  <si>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</si>
  <si>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</si>
  <si>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</si>
  <si>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</si>
  <si>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</si>
  <si>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</si>
  <si>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</si>
  <si>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</si>
  <si>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</si>
  <si>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</si>
  <si>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</si>
  <si>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</si>
  <si>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</si>
  <si>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</si>
  <si>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</si>
  <si>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</si>
  <si>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</si>
  <si>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</si>
  <si>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</si>
  <si>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</si>
  <si>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</si>
  <si>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</si>
  <si>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</si>
  <si>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</si>
  <si>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</si>
  <si>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</si>
  <si>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</si>
  <si>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</si>
  <si>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</si>
  <si>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</si>
  <si>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</si>
  <si>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</si>
  <si>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</si>
  <si>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</si>
  <si>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</si>
  <si>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</si>
  <si>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</si>
  <si>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</si>
  <si>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</si>
  <si>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</si>
  <si>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</si>
  <si>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</si>
  <si>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</si>
  <si>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</si>
  <si>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</si>
  <si>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</si>
  <si>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</si>
  <si>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</si>
  <si>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</si>
  <si>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</si>
  <si>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</si>
  <si>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</si>
  <si>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</si>
  <si>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</si>
  <si>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</si>
  <si>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</si>
  <si>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</si>
  <si>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</si>
  <si>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</si>
  <si>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</si>
  <si>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</si>
  <si>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</si>
  <si>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</si>
  <si>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</si>
  <si>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</si>
  <si>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</si>
  <si>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</si>
  <si>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</si>
  <si>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</si>
  <si>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</si>
  <si>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</si>
  <si>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</si>
  <si>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</si>
  <si>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</si>
  <si>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</si>
  <si>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</si>
  <si>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</si>
  <si>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</si>
  <si>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</si>
  <si>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</si>
  <si>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</si>
  <si>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</si>
  <si>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</si>
  <si>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</si>
  <si>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</si>
  <si>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</si>
  <si>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</si>
  <si>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</si>
  <si>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</si>
  <si>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</si>
  <si>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</si>
  <si>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</si>
  <si>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</si>
  <si>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</si>
  <si>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</si>
  <si>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</si>
  <si>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</si>
  <si>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</si>
  <si>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</si>
  <si>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</si>
  <si>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</si>
  <si>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</si>
  <si>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</si>
  <si>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</si>
  <si>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</si>
  <si>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</si>
  <si>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</si>
  <si>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</si>
  <si>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</si>
  <si>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</si>
  <si>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</si>
  <si>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</si>
  <si>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</si>
  <si>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</si>
  <si>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</si>
  <si>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</si>
  <si>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</si>
  <si>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</si>
  <si>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</si>
  <si>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</si>
  <si>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</si>
  <si>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</si>
  <si>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</si>
  <si>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</si>
  <si>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</si>
  <si>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</si>
  <si>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</si>
  <si>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</si>
  <si>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</si>
  <si>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</si>
  <si>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</si>
  <si>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</si>
  <si>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</si>
  <si>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</si>
  <si>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</si>
  <si>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</si>
  <si>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</si>
  <si>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</si>
  <si>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</si>
  <si>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</si>
  <si>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</si>
  <si>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</si>
  <si>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</si>
  <si>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</si>
  <si>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</si>
  <si>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</si>
  <si>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</si>
  <si>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</si>
  <si>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</si>
  <si>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</si>
  <si>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</si>
  <si>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</si>
  <si>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</si>
  <si>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</si>
  <si>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</si>
  <si>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</si>
  <si>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</si>
  <si>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</si>
  <si>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</si>
  <si>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</si>
  <si>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</si>
  <si>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</si>
  <si>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</si>
  <si>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</si>
  <si>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</si>
  <si>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</si>
  <si>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</si>
  <si>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</si>
  <si>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</si>
  <si>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</si>
  <si>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</si>
  <si>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</si>
  <si>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</si>
  <si>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</si>
  <si>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</si>
  <si>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</si>
  <si>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</si>
  <si>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</si>
  <si>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</si>
  <si>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</si>
  <si>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</si>
  <si>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</si>
  <si>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</si>
  <si>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</si>
  <si>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</si>
  <si>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</si>
  <si>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</si>
  <si>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</si>
  <si>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</si>
  <si>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</si>
  <si>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</si>
  <si>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</si>
  <si>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</si>
  <si>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</si>
  <si>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</si>
  <si>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</si>
  <si>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</si>
  <si>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</si>
  <si>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</si>
  <si>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</si>
  <si>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</si>
  <si>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</si>
  <si>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</si>
  <si>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</si>
  <si>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</si>
  <si>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</si>
  <si>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</si>
  <si>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</si>
  <si>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</si>
  <si>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</si>
  <si>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</si>
  <si>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</si>
  <si>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</si>
  <si>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</si>
  <si>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</si>
  <si>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</si>
  <si>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</si>
  <si>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</si>
  <si>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</si>
  <si>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</si>
  <si>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</si>
  <si>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</si>
  <si>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</si>
  <si>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</si>
  <si>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</si>
  <si>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</si>
  <si>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</si>
  <si>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</si>
  <si>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</si>
  <si>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</si>
  <si>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</si>
  <si>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</si>
  <si>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</si>
  <si>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</si>
  <si>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</si>
  <si>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</si>
  <si>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</si>
  <si>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</si>
  <si>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</si>
  <si>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</si>
  <si>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</si>
  <si>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</si>
  <si>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</si>
  <si>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</si>
  <si>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</si>
  <si>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</si>
  <si>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</si>
  <si>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</si>
  <si>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</si>
  <si>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</si>
  <si>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</si>
  <si>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</si>
  <si>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</si>
  <si>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</si>
  <si>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</si>
  <si>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</si>
  <si>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</si>
  <si>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</si>
  <si>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</si>
  <si>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</si>
  <si>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</si>
  <si>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</si>
  <si>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</si>
  <si>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</si>
  <si>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</si>
  <si>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</si>
  <si>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</si>
  <si>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</si>
  <si>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</si>
  <si>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</si>
  <si>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</si>
  <si>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</si>
  <si>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</si>
  <si>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</si>
  <si>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</si>
  <si>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</si>
  <si>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</si>
  <si>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</si>
  <si>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</si>
  <si>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</si>
  <si>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</si>
  <si>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</si>
  <si>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</si>
  <si>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</si>
  <si>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</si>
  <si>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</si>
  <si>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</si>
  <si>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</si>
  <si>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</si>
  <si>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</si>
  <si>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</si>
  <si>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</si>
  <si>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</si>
  <si>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</si>
  <si>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</si>
  <si>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</si>
  <si>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</si>
  <si>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</si>
  <si>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</si>
  <si>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</si>
  <si>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</si>
  <si>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</si>
  <si>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</si>
  <si>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</si>
  <si>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</si>
  <si>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</si>
  <si>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</si>
  <si>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</si>
  <si>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</si>
  <si>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</si>
  <si>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</si>
  <si>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</si>
  <si>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</si>
  <si>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</si>
  <si>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</si>
  <si>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</si>
  <si>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</si>
  <si>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</si>
  <si>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</si>
  <si>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</si>
  <si>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</si>
  <si>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</si>
  <si>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</si>
  <si>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</si>
  <si>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</si>
  <si>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</si>
  <si>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</si>
  <si>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</si>
  <si>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</si>
  <si>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</si>
  <si>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</si>
  <si>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</si>
  <si>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</si>
  <si>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</si>
  <si>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</si>
  <si>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</si>
  <si>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</si>
  <si>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</si>
  <si>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</si>
  <si>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</si>
  <si>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</si>
  <si>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</si>
  <si>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</si>
  <si>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</si>
  <si>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</si>
  <si>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</si>
  <si>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</si>
  <si>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</si>
  <si>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</si>
  <si>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</si>
  <si>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</si>
  <si>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</si>
  <si>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</si>
  <si>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</si>
  <si>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</si>
  <si>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</si>
  <si>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</si>
  <si>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</si>
  <si>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</si>
  <si>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</si>
  <si>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</si>
  <si>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</si>
  <si>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</si>
  <si>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</si>
  <si>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</si>
  <si>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</si>
  <si>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</si>
  <si>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</si>
  <si>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</si>
  <si>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</si>
  <si>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</si>
  <si>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</si>
  <si>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</si>
  <si>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</si>
  <si>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</si>
  <si>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</si>
  <si>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</si>
  <si>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</si>
  <si>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</si>
  <si>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</si>
  <si>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</si>
  <si>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</si>
  <si>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</si>
  <si>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</si>
  <si>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</si>
  <si>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</si>
  <si>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</si>
  <si>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</si>
  <si>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</si>
  <si>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</si>
  <si>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</si>
  <si>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</si>
  <si>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</si>
  <si>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</si>
  <si>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</si>
  <si>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</si>
  <si>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</si>
  <si>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</si>
  <si>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</si>
  <si>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</si>
  <si>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</si>
  <si>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</si>
  <si>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</si>
  <si>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</si>
  <si>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</si>
  <si>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</si>
  <si>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</si>
  <si>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</si>
  <si>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</si>
  <si>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</si>
  <si>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</si>
  <si>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</si>
  <si>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</si>
  <si>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</si>
  <si>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</si>
  <si>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</si>
  <si>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</si>
  <si>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</si>
  <si>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</si>
  <si>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</si>
  <si>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</si>
  <si>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</si>
  <si>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</si>
  <si>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</si>
  <si>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</si>
  <si>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</si>
  <si>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</si>
  <si>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</si>
  <si>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</si>
  <si>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</si>
  <si>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</si>
  <si>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</si>
  <si>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</si>
  <si>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</si>
  <si>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</si>
  <si>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</si>
  <si>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</si>
  <si>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</si>
  <si>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</si>
  <si>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</si>
  <si>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</si>
  <si>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</si>
  <si>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</si>
  <si>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</si>
  <si>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</si>
  <si>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</si>
  <si>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</si>
  <si>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</si>
  <si>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</si>
  <si>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</si>
  <si>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</si>
  <si>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</si>
  <si>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</si>
  <si>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</si>
  <si>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</si>
  <si>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</si>
  <si>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</si>
  <si>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</si>
  <si>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</si>
  <si>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</si>
  <si>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</si>
  <si>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</si>
  <si>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</si>
  <si>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</si>
  <si>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</si>
  <si>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</si>
  <si>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</si>
  <si>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</si>
  <si>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</si>
  <si>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</si>
  <si>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</si>
  <si>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</si>
  <si>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</si>
  <si>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</si>
  <si>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</si>
  <si>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</si>
  <si>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</si>
  <si>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</si>
  <si>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</si>
  <si>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</si>
  <si>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</si>
  <si>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</si>
  <si>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</si>
  <si>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</si>
  <si>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</si>
  <si>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</si>
  <si>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</si>
  <si>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</si>
  <si>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</si>
  <si>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</si>
  <si>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</si>
  <si>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</si>
  <si>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</si>
  <si>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</si>
  <si>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</si>
  <si>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</si>
  <si>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</si>
  <si>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</si>
  <si>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</si>
  <si>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</si>
  <si>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</si>
  <si>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</si>
  <si>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</si>
  <si>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</si>
  <si>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</si>
  <si>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</si>
  <si>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</si>
  <si>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</si>
  <si>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</si>
  <si>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</si>
  <si>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</si>
  <si>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</si>
  <si>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</si>
  <si>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</si>
  <si>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</si>
  <si>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</si>
  <si>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</si>
  <si>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</si>
  <si>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</si>
  <si>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</si>
  <si>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</si>
  <si>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</si>
  <si>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</si>
  <si>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</si>
  <si>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</si>
  <si>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</si>
  <si>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</si>
  <si>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</si>
  <si>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</si>
  <si>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</si>
  <si>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</si>
  <si>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</si>
  <si>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</si>
  <si>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</si>
  <si>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</si>
  <si>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</si>
  <si>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</si>
  <si>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</si>
  <si>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</si>
  <si>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</si>
  <si>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</si>
  <si>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</si>
  <si>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</si>
  <si>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</si>
  <si>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</si>
  <si>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</si>
  <si>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</si>
  <si>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</si>
  <si>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</si>
  <si>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</si>
  <si>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</si>
  <si>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</si>
  <si>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</si>
  <si>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</si>
  <si>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</si>
  <si>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</si>
  <si>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</si>
  <si>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</si>
  <si>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</si>
  <si>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</si>
  <si>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</si>
  <si>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</si>
  <si>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</si>
  <si>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</si>
  <si>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</si>
  <si>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</si>
  <si>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</si>
  <si>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</si>
  <si>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</si>
  <si>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</si>
  <si>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</si>
  <si>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</si>
  <si>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</si>
  <si>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</si>
  <si>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</si>
  <si>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</si>
  <si>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</si>
  <si>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</si>
  <si>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</si>
  <si>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</si>
  <si>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</si>
  <si>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</si>
  <si>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</si>
  <si>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</si>
  <si>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</si>
  <si>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</si>
  <si>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</si>
  <si>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</si>
  <si>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</si>
  <si>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</si>
  <si>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</si>
  <si>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</si>
  <si>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</si>
  <si>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</si>
  <si>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</si>
  <si>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</si>
  <si>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</si>
  <si>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</si>
  <si>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</si>
  <si>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</si>
  <si>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</si>
  <si>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</si>
  <si>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</si>
  <si>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</si>
  <si>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</si>
  <si>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</si>
  <si>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</si>
  <si>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</si>
  <si>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</si>
  <si>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</si>
  <si>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</si>
  <si>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</si>
  <si>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</si>
  <si>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</si>
  <si>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</si>
  <si>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</si>
  <si>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</si>
  <si>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</si>
  <si>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</si>
  <si>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</si>
  <si>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</si>
  <si>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</si>
  <si>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</si>
  <si>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</si>
  <si>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</si>
  <si>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</si>
  <si>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</si>
  <si>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</si>
  <si>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</si>
  <si>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</si>
  <si>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</si>
  <si>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</si>
  <si>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</si>
  <si>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</si>
  <si>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</si>
  <si>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</si>
  <si>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</si>
  <si>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</si>
  <si>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</si>
  <si>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</si>
  <si>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</si>
  <si>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</si>
  <si>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</si>
  <si>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</si>
  <si>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</si>
  <si>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</si>
  <si>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</si>
  <si>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</si>
  <si>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</si>
  <si>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</si>
  <si>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</si>
  <si>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</si>
  <si>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</si>
  <si>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</si>
  <si>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</si>
  <si>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</si>
  <si>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</si>
  <si>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</si>
  <si>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</si>
  <si>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</si>
  <si>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</si>
  <si>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</si>
  <si>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</si>
  <si>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</si>
  <si>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</si>
  <si>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</si>
  <si>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</si>
  <si>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</si>
  <si>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</si>
  <si>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</si>
  <si>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</si>
  <si>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</si>
  <si>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</si>
  <si>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</si>
  <si>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</si>
  <si>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</si>
  <si>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</si>
  <si>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</si>
  <si>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</si>
  <si>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</si>
  <si>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</si>
  <si>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</si>
  <si>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</si>
  <si>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</si>
  <si>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</si>
  <si>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</si>
  <si>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</si>
  <si>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</si>
  <si>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</si>
  <si>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</si>
  <si>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</si>
  <si>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</si>
  <si>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</si>
  <si>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</si>
  <si>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</si>
  <si>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</si>
  <si>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</si>
  <si>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</si>
  <si>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</si>
  <si>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</si>
  <si>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</si>
  <si>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</si>
  <si>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</si>
  <si>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</si>
  <si>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</si>
  <si>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</si>
  <si>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</si>
  <si>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</si>
  <si>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</si>
  <si>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</si>
  <si>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</si>
  <si>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</si>
  <si>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</si>
  <si>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</si>
  <si>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</si>
  <si>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</si>
  <si>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</si>
  <si>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</si>
  <si>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</si>
  <si>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</si>
  <si>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</si>
  <si>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</si>
  <si>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</si>
  <si>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</si>
  <si>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</si>
  <si>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</si>
  <si>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</si>
  <si>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</si>
  <si>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</si>
  <si>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</si>
  <si>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</si>
  <si>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</si>
  <si>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</si>
  <si>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</si>
  <si>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</si>
  <si>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</si>
  <si>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</si>
  <si>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</si>
  <si>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</si>
  <si>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</si>
  <si>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</si>
  <si>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</si>
  <si>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</si>
  <si>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</si>
  <si>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</si>
  <si>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</si>
  <si>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</si>
  <si>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</si>
  <si>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</si>
  <si>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</si>
  <si>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</si>
  <si>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</si>
  <si>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</si>
  <si>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</si>
  <si>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</si>
  <si>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</si>
  <si>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</si>
  <si>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</si>
  <si>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</si>
  <si>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</si>
  <si>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</si>
  <si>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</si>
  <si>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</si>
  <si>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</si>
  <si>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</si>
  <si>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</si>
  <si>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</si>
  <si>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</si>
  <si>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</si>
  <si>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</si>
  <si>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</si>
  <si>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</si>
  <si>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</si>
  <si>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</si>
  <si>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</si>
  <si>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</si>
  <si>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</si>
  <si>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</si>
  <si>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</si>
  <si>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</si>
  <si>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</si>
  <si>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</si>
  <si>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</si>
  <si>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</si>
  <si>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</si>
  <si>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</si>
  <si>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</si>
  <si>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</si>
  <si>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</si>
  <si>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</si>
  <si>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</si>
  <si>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</si>
  <si>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</si>
  <si>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</si>
  <si>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</si>
  <si>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</si>
  <si>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</si>
  <si>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</si>
  <si>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</si>
  <si>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</si>
  <si>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</si>
  <si>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</si>
  <si>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</si>
  <si>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</si>
  <si>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</si>
  <si>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</si>
  <si>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</si>
  <si>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</si>
  <si>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</si>
  <si>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</si>
  <si>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</si>
  <si>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</si>
  <si>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</si>
  <si>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</si>
  <si>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</si>
  <si>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</si>
  <si>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</si>
  <si>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</si>
  <si>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</si>
  <si>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</si>
  <si>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</si>
  <si>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</si>
  <si>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</si>
  <si>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</si>
  <si>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</si>
  <si>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</si>
  <si>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</si>
  <si>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</si>
  <si>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</si>
  <si>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</si>
  <si>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</si>
  <si>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</si>
  <si>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</si>
  <si>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</si>
  <si>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</si>
  <si>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</si>
  <si>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</si>
  <si>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</si>
  <si>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</si>
  <si>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</si>
  <si>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</si>
  <si>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</si>
  <si>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</si>
  <si>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</si>
  <si>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</si>
  <si>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</si>
  <si>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</si>
  <si>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</si>
  <si>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</si>
  <si>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</si>
  <si>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</si>
  <si>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</si>
  <si>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</si>
  <si>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</si>
  <si>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</si>
  <si>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</si>
  <si>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</si>
  <si>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</si>
  <si>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</si>
  <si>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</si>
  <si>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</si>
  <si>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</si>
  <si>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</si>
  <si>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</si>
  <si>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</si>
  <si>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</si>
  <si>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</si>
  <si>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</si>
  <si>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</si>
  <si>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</si>
  <si>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</si>
  <si>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</si>
  <si>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</si>
  <si>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</si>
  <si>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</si>
  <si>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</si>
  <si>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</si>
  <si>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</si>
  <si>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</si>
  <si>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</si>
  <si>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</si>
  <si>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</si>
  <si>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</si>
  <si>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</si>
  <si>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</si>
  <si>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</si>
  <si>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</si>
  <si>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</si>
  <si>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</si>
  <si>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</si>
  <si>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</si>
  <si>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</si>
  <si>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</si>
  <si>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</si>
  <si>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</si>
  <si>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</si>
  <si>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</si>
  <si>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</si>
  <si>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</si>
  <si>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</si>
  <si>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</si>
  <si>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</si>
  <si>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</si>
  <si>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</si>
  <si>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</si>
  <si>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</si>
  <si>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</si>
  <si>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</si>
  <si>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</si>
  <si>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</si>
  <si>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</si>
  <si>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</si>
  <si>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</si>
  <si>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</si>
  <si>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</si>
  <si>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</si>
  <si>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</si>
  <si>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</si>
  <si>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</si>
  <si>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</si>
  <si>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</si>
  <si>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</si>
  <si>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</si>
  <si>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</si>
  <si>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</si>
  <si>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</si>
  <si>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</si>
  <si>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</si>
  <si>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</si>
  <si>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</si>
  <si>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</si>
  <si>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</si>
  <si>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</si>
  <si>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</si>
  <si>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</si>
  <si>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</si>
  <si>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</si>
  <si>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</si>
  <si>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</si>
  <si>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</si>
  <si>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</si>
  <si>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</si>
  <si>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</si>
  <si>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</si>
  <si>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</si>
  <si>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</si>
  <si>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</si>
  <si>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</si>
  <si>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</si>
  <si>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</si>
  <si>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</si>
  <si>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</si>
  <si>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</si>
  <si>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</si>
  <si>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</si>
  <si>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</si>
  <si>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</si>
  <si>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</si>
  <si>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</si>
  <si>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</si>
  <si>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</si>
  <si>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</si>
  <si>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</si>
  <si>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</si>
  <si>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</si>
  <si>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</si>
  <si>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</si>
  <si>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</si>
  <si>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</si>
  <si>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</si>
  <si>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</si>
  <si>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</si>
  <si>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</si>
  <si>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</si>
  <si>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</si>
  <si>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</si>
  <si>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</si>
  <si>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</si>
  <si>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</si>
  <si>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</si>
  <si>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</si>
  <si>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</si>
  <si>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</si>
  <si>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</si>
  <si>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</si>
  <si>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</si>
  <si>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</si>
  <si>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</si>
  <si>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</si>
  <si>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</si>
  <si>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</si>
  <si>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</si>
  <si>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</si>
  <si>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</si>
  <si>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</si>
  <si>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</si>
  <si>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</si>
  <si>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</si>
  <si>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</si>
  <si>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</si>
  <si>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</si>
  <si>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</si>
  <si>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</si>
  <si>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</si>
  <si>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</si>
  <si>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</si>
  <si>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</si>
  <si>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</si>
  <si>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</si>
  <si>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</si>
  <si>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</si>
  <si>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</si>
  <si>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</si>
  <si>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</si>
  <si>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</si>
  <si>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</si>
  <si>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</si>
  <si>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</si>
  <si>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</si>
  <si>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</si>
  <si>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</si>
  <si>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</si>
  <si>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</si>
  <si>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</si>
  <si>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</si>
  <si>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</si>
  <si>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</si>
  <si>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</si>
  <si>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</si>
  <si>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</si>
  <si>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</si>
  <si>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</si>
  <si>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</si>
  <si>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</si>
  <si>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</si>
  <si>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</si>
  <si>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</si>
  <si>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</si>
  <si>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</si>
  <si>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</si>
  <si>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</si>
  <si>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</si>
  <si>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</si>
  <si>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</si>
  <si>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</si>
  <si>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</si>
  <si>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</si>
  <si>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</si>
  <si>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</si>
  <si>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</si>
  <si>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</si>
  <si>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</si>
  <si>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</si>
  <si>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</si>
  <si>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</si>
  <si>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</si>
  <si>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</si>
  <si>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</si>
  <si>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</si>
  <si>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</si>
  <si>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</si>
  <si>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</si>
  <si>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</si>
  <si>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</si>
  <si>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</si>
  <si>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</si>
  <si>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</si>
  <si>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</si>
  <si>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</si>
  <si>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</si>
  <si>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</si>
  <si>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</si>
  <si>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</si>
  <si>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</si>
  <si>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</si>
  <si>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</si>
  <si>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</si>
  <si>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</si>
  <si>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</si>
  <si>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</si>
  <si>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</si>
  <si>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</si>
  <si>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</si>
  <si>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</si>
  <si>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</si>
  <si>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</si>
  <si>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</si>
  <si>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</si>
  <si>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</si>
  <si>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</si>
  <si>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</si>
  <si>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</si>
  <si>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</si>
  <si>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</si>
  <si>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</si>
  <si>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</si>
  <si>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</si>
  <si>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</si>
  <si>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</si>
  <si>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</si>
  <si>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</si>
  <si>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</si>
  <si>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</si>
  <si>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</si>
  <si>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</si>
  <si>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</si>
  <si>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</si>
  <si>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</si>
  <si>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</si>
  <si>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</si>
  <si>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</si>
  <si>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</si>
  <si>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</si>
  <si>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</si>
  <si>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</si>
  <si>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</si>
  <si>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</si>
  <si>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</si>
  <si>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</si>
  <si>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</si>
  <si>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</si>
  <si>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</si>
  <si>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</si>
  <si>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</si>
  <si>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</si>
  <si>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</si>
  <si>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</si>
  <si>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</si>
  <si>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</si>
  <si>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</si>
  <si>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</si>
  <si>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</si>
  <si>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</si>
  <si>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</si>
  <si>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</si>
  <si>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</si>
  <si>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</si>
  <si>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</si>
  <si>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</si>
  <si>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</si>
  <si>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</si>
  <si>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</si>
  <si>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</si>
  <si>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</si>
  <si>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</si>
  <si>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</si>
  <si>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</si>
  <si>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</si>
  <si>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</si>
  <si>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</si>
  <si>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</si>
  <si>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</si>
  <si>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</si>
  <si>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</si>
  <si>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</si>
  <si>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</si>
  <si>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</si>
  <si>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</si>
  <si>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</si>
  <si>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</si>
  <si>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</si>
  <si>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</si>
  <si>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</si>
  <si>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</si>
  <si>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</si>
  <si>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</si>
  <si>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</si>
  <si>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</si>
  <si>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</si>
  <si>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</si>
  <si>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</si>
  <si>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</si>
  <si>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</si>
  <si>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</si>
  <si>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</si>
  <si>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</si>
  <si>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</si>
  <si>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</si>
  <si>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</si>
  <si>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</si>
  <si>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</si>
  <si>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</si>
  <si>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</si>
  <si>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</si>
  <si>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</si>
  <si>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</si>
  <si>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</si>
  <si>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</si>
  <si>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</si>
  <si>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</si>
  <si>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</si>
  <si>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</si>
  <si>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</si>
  <si>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</si>
  <si>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</si>
  <si>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</si>
  <si>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</si>
  <si>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</si>
  <si>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</si>
  <si>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</si>
  <si>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</si>
  <si>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</si>
  <si>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</si>
  <si>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</si>
  <si>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</si>
  <si>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</si>
  <si>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</si>
  <si>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</si>
  <si>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</si>
  <si>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</si>
  <si>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</si>
  <si>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</si>
  <si>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</si>
  <si>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</si>
  <si>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</si>
  <si>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</si>
  <si>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</si>
  <si>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</si>
  <si>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</si>
  <si>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</si>
  <si>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</si>
  <si>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</si>
  <si>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</si>
  <si>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</si>
  <si>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</si>
  <si>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</si>
  <si>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</si>
  <si>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</si>
  <si>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</si>
  <si>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</si>
  <si>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</si>
  <si>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</si>
  <si>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</si>
  <si>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</si>
  <si>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</si>
  <si>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</si>
  <si>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</si>
  <si>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</si>
  <si>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</si>
  <si>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</si>
  <si>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</si>
  <si>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</si>
  <si>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</si>
  <si>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</si>
  <si>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</si>
  <si>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</si>
  <si>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</si>
  <si>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</si>
  <si>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</si>
  <si>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</si>
  <si>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</si>
  <si>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</si>
  <si>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</si>
  <si>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</si>
  <si>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</si>
  <si>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</si>
  <si>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</si>
  <si>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</si>
  <si>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</si>
  <si>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</si>
  <si>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</si>
  <si>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</si>
  <si>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</si>
  <si>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</si>
  <si>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</si>
  <si>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</si>
  <si>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</si>
  <si>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</si>
  <si>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</si>
  <si>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</si>
  <si>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</si>
  <si>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</si>
  <si>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</si>
  <si>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</si>
  <si>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</si>
  <si>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</si>
  <si>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</si>
  <si>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</si>
  <si>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</si>
  <si>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</si>
  <si>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</si>
  <si>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</si>
  <si>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</si>
  <si>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</si>
  <si>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</si>
  <si>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</si>
  <si>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</si>
  <si>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</si>
  <si>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</si>
  <si>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</si>
  <si>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</si>
  <si>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</si>
  <si>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</si>
  <si>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</si>
  <si>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</si>
  <si>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</si>
  <si>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</si>
  <si>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</si>
  <si>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</si>
  <si>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</si>
  <si>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</si>
  <si>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</si>
  <si>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</si>
  <si>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</si>
  <si>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</si>
  <si>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</si>
  <si>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</si>
  <si>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</si>
  <si>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</si>
  <si>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</si>
  <si>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</si>
  <si>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</si>
  <si>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</si>
  <si>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</si>
  <si>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</si>
  <si>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</si>
  <si>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</si>
  <si>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</si>
  <si>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</si>
  <si>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</si>
  <si>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</si>
  <si>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</si>
  <si>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</si>
  <si>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</si>
  <si>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</si>
  <si>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</si>
  <si>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</si>
  <si>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</si>
  <si>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</si>
  <si>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</si>
  <si>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</si>
  <si>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</si>
  <si>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</si>
  <si>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</si>
  <si>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</si>
  <si>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</si>
  <si>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</si>
  <si>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</si>
  <si>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</si>
  <si>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</si>
  <si>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</si>
  <si>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</si>
  <si>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</si>
  <si>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</si>
  <si>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</si>
  <si>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</si>
  <si>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</si>
  <si>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</si>
  <si>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</si>
  <si>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</si>
  <si>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</si>
  <si>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</si>
  <si>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</si>
  <si>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</si>
  <si>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</si>
  <si>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</si>
  <si>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</si>
  <si>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</si>
  <si>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</si>
  <si>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</si>
  <si>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</si>
  <si>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</si>
  <si>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</si>
  <si>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</si>
  <si>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</si>
  <si>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</si>
  <si>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</si>
  <si>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</si>
  <si>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</si>
  <si>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</si>
  <si>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</si>
  <si>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</si>
  <si>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</si>
  <si>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</si>
  <si>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</si>
  <si>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</si>
  <si>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</si>
  <si>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</si>
  <si>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</si>
  <si>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</si>
  <si>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</si>
  <si>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</si>
  <si>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</si>
  <si>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</si>
  <si>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</si>
  <si>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</si>
  <si>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</si>
  <si>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</si>
  <si>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</si>
  <si>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</si>
  <si>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</si>
  <si>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</si>
  <si>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</si>
  <si>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</si>
  <si>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</si>
  <si>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</si>
  <si>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</si>
  <si>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</si>
  <si>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</si>
  <si>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</si>
  <si>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</si>
  <si>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</si>
  <si>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</si>
  <si>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</si>
  <si>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</si>
  <si>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</si>
  <si>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</si>
  <si>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</si>
  <si>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</si>
  <si>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</si>
  <si>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</si>
  <si>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</si>
  <si>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</si>
  <si>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</si>
  <si>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</si>
  <si>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</si>
  <si>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</si>
  <si>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</si>
  <si>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</si>
  <si>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</si>
  <si>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</si>
  <si>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</si>
  <si>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</si>
  <si>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</si>
  <si>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</si>
  <si>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</si>
  <si>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</si>
  <si>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</si>
  <si>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</si>
  <si>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</si>
  <si>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</si>
  <si>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</si>
  <si>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</si>
  <si>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</si>
  <si>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</si>
  <si>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</si>
  <si>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</si>
  <si>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</si>
  <si>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</si>
  <si>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</si>
  <si>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</si>
  <si>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</si>
  <si>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</si>
  <si>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</si>
  <si>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</si>
  <si>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</si>
  <si>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</si>
  <si>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</si>
  <si>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</si>
  <si>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</si>
  <si>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</si>
  <si>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</si>
  <si>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</si>
  <si>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</si>
  <si>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</si>
  <si>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</si>
  <si>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</si>
  <si>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</si>
  <si>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</si>
  <si>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</si>
  <si>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</si>
  <si>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</si>
  <si>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</si>
  <si>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</si>
  <si>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</si>
  <si>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</si>
  <si>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</si>
  <si>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</si>
  <si>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</si>
  <si>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</si>
  <si>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</si>
  <si>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</si>
  <si>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</si>
  <si>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</si>
  <si>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</si>
  <si>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</si>
  <si>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</si>
  <si>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</si>
  <si>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</si>
  <si>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</si>
  <si>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</si>
  <si>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</si>
  <si>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</si>
  <si>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</si>
  <si>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</si>
  <si>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</si>
  <si>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</si>
  <si>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</si>
  <si>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</si>
  <si>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</si>
  <si>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</si>
  <si>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</si>
  <si>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</si>
  <si>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</si>
  <si>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</si>
  <si>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</si>
  <si>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</si>
  <si>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</si>
  <si>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</si>
  <si>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</si>
  <si>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</si>
  <si>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</si>
  <si>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</si>
  <si>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</si>
  <si>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</si>
  <si>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</si>
  <si>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</si>
  <si>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</si>
  <si>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</si>
  <si>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</si>
  <si>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</si>
  <si>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</si>
  <si>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</si>
  <si>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</si>
  <si>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</si>
  <si>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</si>
  <si>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</si>
  <si>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</si>
  <si>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</si>
  <si>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</si>
  <si>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</si>
  <si>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</si>
  <si>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</si>
  <si>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</si>
  <si>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</si>
  <si>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</si>
  <si>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</si>
  <si>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</si>
  <si>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</si>
  <si>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</si>
  <si>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</si>
  <si>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</si>
  <si>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</si>
  <si>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</si>
  <si>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</si>
  <si>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</si>
  <si>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</si>
  <si>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</si>
  <si>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</si>
  <si>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</si>
  <si>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</si>
  <si>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</si>
  <si>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</si>
  <si>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</si>
  <si>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</si>
  <si>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</si>
  <si>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</si>
  <si>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</si>
  <si>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</si>
  <si>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</si>
  <si>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</si>
  <si>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</si>
  <si>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</si>
  <si>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</si>
  <si>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</si>
  <si>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</si>
  <si>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</si>
  <si>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</si>
  <si>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</si>
  <si>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</si>
  <si>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</si>
  <si>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</si>
  <si>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</si>
  <si>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</si>
  <si>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</si>
  <si>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</si>
  <si>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</si>
  <si>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</si>
  <si>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</si>
  <si>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</si>
  <si>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</si>
  <si>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</si>
  <si>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</si>
  <si>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</si>
  <si>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</si>
  <si>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</si>
  <si>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</si>
  <si>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</si>
  <si>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</si>
  <si>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</si>
  <si>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</si>
  <si>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</si>
  <si>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</si>
  <si>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</si>
  <si>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</si>
  <si>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</si>
  <si>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</si>
  <si>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</si>
  <si>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</si>
  <si>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</si>
  <si>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</si>
  <si>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</si>
  <si>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</si>
  <si>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</si>
  <si>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</si>
  <si>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</si>
  <si>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</si>
  <si>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</si>
  <si>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</si>
  <si>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</si>
  <si>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</si>
  <si>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</si>
  <si>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</si>
  <si>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</si>
  <si>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</si>
  <si>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</si>
  <si>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</si>
  <si>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</si>
  <si>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</si>
  <si>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</si>
  <si>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</si>
  <si>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</si>
  <si>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</si>
  <si>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</si>
  <si>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</si>
  <si>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</si>
  <si>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</si>
  <si>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</si>
  <si>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</si>
  <si>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</si>
  <si>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</si>
  <si>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</si>
  <si>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</si>
  <si>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</si>
  <si>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</si>
  <si>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</si>
  <si>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</si>
  <si>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</si>
  <si>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</si>
  <si>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</si>
  <si>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</si>
  <si>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</si>
  <si>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</si>
  <si>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</si>
  <si>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</si>
  <si>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</si>
  <si>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</si>
  <si>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</si>
  <si>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</si>
  <si>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</si>
  <si>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</si>
  <si>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</si>
  <si>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</si>
  <si>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</si>
  <si>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</si>
  <si>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</si>
  <si>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</si>
  <si>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</si>
  <si>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</si>
  <si>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</si>
  <si>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</si>
  <si>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</si>
  <si>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</si>
  <si>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</si>
  <si>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</si>
  <si>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</si>
  <si>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</si>
  <si>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</si>
  <si>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</si>
  <si>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</si>
  <si>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</si>
  <si>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</si>
  <si>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</si>
  <si>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</si>
  <si>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</si>
  <si>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</si>
  <si>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</si>
  <si>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</si>
  <si>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</si>
  <si>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</si>
  <si>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</si>
  <si>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</si>
  <si>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</si>
  <si>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</si>
  <si>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</si>
  <si>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</si>
  <si>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</si>
  <si>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</si>
  <si>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</si>
  <si>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</si>
  <si>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</si>
  <si>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</si>
  <si>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</si>
  <si>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</si>
  <si>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</si>
  <si>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</si>
  <si>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</si>
  <si>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</si>
  <si>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</si>
  <si>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</si>
  <si>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</si>
  <si>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</si>
  <si>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</si>
  <si>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</si>
  <si>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</si>
  <si>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</si>
  <si>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</si>
  <si>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</si>
  <si>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</si>
  <si>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</si>
  <si>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</si>
  <si>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</si>
  <si>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</si>
  <si>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</si>
  <si>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</si>
  <si>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</si>
  <si>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</si>
  <si>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</si>
  <si>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</si>
  <si>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</si>
  <si>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</si>
  <si>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</si>
  <si>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</si>
  <si>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</si>
  <si>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</si>
  <si>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</si>
  <si>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</si>
  <si>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</si>
  <si>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</si>
  <si>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</si>
  <si>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</si>
  <si>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</si>
  <si>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</si>
  <si>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</si>
  <si>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</si>
  <si>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</si>
  <si>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</si>
  <si>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</si>
  <si>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</si>
  <si>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</si>
  <si>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</si>
  <si>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</si>
  <si>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</si>
  <si>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</si>
  <si>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</si>
  <si>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</si>
  <si>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</si>
  <si>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</si>
  <si>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</si>
  <si>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</si>
  <si>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</si>
  <si>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</si>
  <si>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</si>
  <si>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</si>
  <si>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</si>
  <si>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</si>
  <si>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</si>
  <si>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</si>
  <si>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</si>
  <si>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</si>
  <si>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</si>
  <si>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</si>
  <si>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</si>
  <si>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</si>
  <si>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</si>
  <si>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</si>
  <si>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</si>
  <si>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</si>
  <si>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</si>
  <si>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</si>
  <si>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</si>
  <si>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</si>
  <si>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</si>
  <si>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</si>
  <si>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</si>
  <si>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</si>
  <si>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</si>
  <si>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</si>
  <si>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</si>
  <si>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</si>
  <si>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</si>
  <si>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</si>
  <si>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</si>
  <si>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</si>
  <si>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</si>
  <si>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</si>
  <si>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</si>
  <si>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</si>
  <si>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</si>
  <si>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</si>
  <si>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</si>
  <si>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</si>
  <si>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</si>
  <si>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</si>
  <si>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</si>
  <si>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</si>
  <si>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</si>
  <si>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</si>
  <si>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</si>
  <si>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</si>
  <si>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</si>
  <si>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</si>
  <si>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</si>
  <si>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</si>
  <si>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</si>
  <si>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</si>
  <si>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</si>
  <si>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</si>
  <si>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</si>
  <si>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</si>
  <si>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</si>
  <si>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</si>
  <si>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</si>
  <si>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</si>
  <si>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</si>
  <si>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</si>
  <si>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</si>
  <si>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</si>
  <si>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</si>
  <si>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</si>
  <si>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</si>
  <si>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</si>
  <si>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</si>
  <si>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</si>
  <si>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</si>
  <si>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</si>
  <si>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</si>
  <si>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</si>
  <si>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</si>
  <si>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</si>
  <si>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</si>
  <si>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</si>
  <si>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</si>
  <si>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</si>
  <si>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</si>
  <si>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</si>
  <si>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</si>
  <si>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</si>
  <si>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</si>
  <si>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</si>
  <si>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</si>
  <si>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</si>
  <si>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</si>
  <si>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</si>
  <si>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</si>
  <si>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</si>
  <si>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</si>
  <si>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</si>
  <si>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</si>
  <si>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</si>
  <si>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</si>
  <si>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</si>
  <si>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</si>
  <si>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</si>
  <si>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</si>
  <si>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</si>
  <si>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</si>
  <si>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</si>
  <si>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</si>
  <si>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</si>
  <si>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</si>
  <si>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</si>
  <si>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</si>
  <si>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</si>
  <si>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</si>
  <si>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</si>
  <si>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</si>
  <si>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</si>
  <si>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</si>
  <si>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</si>
  <si>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</si>
  <si>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</si>
  <si>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</si>
  <si>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</si>
  <si>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</si>
  <si>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</si>
  <si>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</si>
  <si>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</si>
  <si>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</si>
  <si>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</si>
  <si>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</si>
  <si>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</si>
  <si>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</si>
  <si>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</si>
  <si>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</si>
  <si>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</si>
  <si>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</si>
  <si>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</si>
  <si>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</si>
  <si>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</si>
  <si>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</si>
  <si>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</si>
  <si>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</si>
  <si>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</si>
  <si>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</si>
  <si>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</si>
  <si>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</si>
  <si>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</si>
  <si>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</si>
  <si>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</si>
  <si>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</si>
  <si>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</si>
  <si>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</si>
  <si>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</si>
  <si>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</si>
  <si>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</si>
  <si>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</si>
  <si>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</si>
  <si>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</si>
  <si>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</si>
  <si>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</si>
  <si>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</si>
  <si>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</si>
  <si>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</si>
  <si>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</si>
  <si>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</si>
  <si>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</si>
  <si>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</si>
  <si>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</si>
  <si>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</si>
  <si>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</si>
  <si>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</si>
  <si>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</si>
  <si>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</si>
  <si>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</si>
  <si>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</si>
  <si>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</si>
  <si>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</si>
  <si>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</si>
  <si>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</si>
  <si>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</si>
  <si>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</si>
  <si>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</si>
  <si>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</si>
  <si>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</si>
  <si>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</si>
  <si>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</si>
  <si>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</si>
  <si>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</si>
  <si>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</si>
  <si>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</si>
  <si>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</si>
  <si>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</si>
  <si>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</si>
  <si>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</si>
  <si>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</si>
  <si>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</si>
  <si>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</si>
  <si>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</si>
  <si>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</si>
  <si>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</si>
  <si>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</si>
  <si>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</si>
  <si>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</si>
  <si>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</si>
  <si>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</si>
  <si>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</si>
  <si>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</si>
  <si>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</si>
  <si>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</si>
  <si>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</si>
  <si>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</si>
  <si>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</si>
  <si>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</si>
  <si>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</si>
  <si>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</si>
  <si>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</si>
  <si>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</si>
  <si>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</si>
  <si>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</si>
  <si>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</si>
  <si>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</si>
  <si>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</si>
  <si>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</si>
  <si>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</si>
  <si>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</si>
  <si>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</si>
  <si>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</si>
  <si>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</si>
  <si>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</si>
  <si>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</si>
  <si>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</si>
  <si>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</si>
  <si>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</si>
  <si>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</si>
  <si>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</si>
  <si>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</si>
  <si>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</si>
  <si>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</si>
  <si>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</si>
  <si>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</si>
  <si>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</si>
  <si>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</si>
  <si>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</si>
  <si>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</si>
  <si>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</si>
  <si>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</si>
  <si>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</si>
  <si>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</si>
  <si>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</si>
  <si>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</si>
  <si>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</si>
  <si>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</si>
  <si>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</si>
  <si>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</si>
  <si>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</si>
  <si>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</si>
  <si>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</si>
  <si>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</si>
  <si>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</si>
  <si>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</si>
  <si>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</si>
  <si>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</si>
  <si>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</si>
  <si>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</si>
  <si>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</si>
  <si>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</si>
  <si>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</si>
  <si>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</si>
  <si>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</si>
  <si>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</si>
  <si>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</si>
  <si>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</si>
  <si>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</si>
  <si>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</si>
  <si>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</si>
  <si>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</si>
  <si>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</si>
  <si>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</si>
  <si>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</si>
  <si>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</si>
  <si>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</si>
  <si>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</si>
  <si>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</si>
  <si>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</si>
  <si>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</si>
  <si>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</si>
  <si>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</si>
  <si>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</si>
  <si>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</si>
  <si>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</si>
  <si>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</si>
  <si>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</si>
  <si>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</si>
  <si>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</si>
  <si>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</si>
  <si>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</si>
  <si>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</si>
  <si>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</si>
  <si>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</si>
  <si>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</si>
  <si>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</si>
  <si>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</si>
  <si>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</si>
  <si>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</si>
  <si>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</si>
  <si>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</si>
  <si>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</si>
  <si>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</si>
  <si>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</si>
  <si>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</si>
  <si>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</si>
  <si>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</si>
  <si>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</si>
  <si>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</si>
  <si>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</si>
  <si>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</si>
  <si>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</si>
  <si>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</si>
  <si>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</si>
  <si>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</si>
  <si>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</si>
  <si>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</si>
  <si>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</si>
  <si>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</si>
  <si>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</si>
  <si>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</si>
  <si>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</si>
  <si>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</si>
  <si>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</si>
  <si>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</si>
  <si>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</si>
  <si>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</si>
  <si>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</si>
  <si>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</si>
  <si>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</si>
  <si>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</si>
  <si>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</si>
  <si>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</si>
  <si>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</si>
  <si>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</si>
  <si>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</si>
  <si>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</si>
  <si>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</si>
  <si>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</si>
  <si>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</si>
  <si>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</si>
  <si>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</si>
  <si>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</si>
  <si>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</si>
  <si>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</si>
  <si>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</si>
  <si>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</si>
  <si>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</si>
  <si>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</si>
  <si>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</si>
  <si>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</si>
  <si>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</si>
  <si>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</si>
  <si>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</si>
  <si>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</si>
  <si>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</si>
  <si>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</si>
  <si>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</si>
  <si>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</si>
  <si>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</si>
  <si>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</si>
  <si>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</si>
  <si>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</si>
  <si>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</si>
  <si>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</si>
  <si>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</si>
  <si>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</si>
  <si>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</si>
  <si>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</si>
  <si>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</si>
  <si>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</si>
  <si>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</si>
  <si>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</si>
  <si>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</si>
  <si>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</si>
  <si>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</si>
  <si>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</si>
  <si>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</si>
  <si>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</si>
  <si>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</si>
  <si>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</si>
  <si>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</si>
  <si>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</si>
  <si>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</si>
  <si>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</si>
  <si>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</si>
  <si>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</si>
  <si>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</si>
  <si>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</si>
  <si>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</si>
  <si>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</si>
  <si>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</si>
  <si>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</si>
  <si>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</si>
  <si>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</si>
  <si>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</si>
  <si>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</si>
  <si>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</si>
  <si>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</si>
  <si>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</si>
  <si>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</si>
  <si>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</si>
  <si>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</si>
  <si>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</si>
  <si>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</si>
  <si>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</si>
  <si>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</si>
  <si>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</si>
  <si>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</si>
  <si>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</si>
  <si>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</si>
  <si>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</si>
  <si>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</si>
  <si>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</si>
  <si>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</si>
  <si>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</si>
  <si>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</si>
  <si>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</si>
  <si>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</si>
  <si>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</si>
  <si>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</si>
  <si>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</si>
  <si>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</si>
  <si>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</si>
  <si>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</si>
  <si>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</si>
  <si>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</si>
  <si>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</si>
  <si>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</si>
  <si>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</si>
  <si>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</si>
  <si>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</si>
  <si>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</si>
  <si>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</si>
  <si>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</si>
  <si>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</si>
  <si>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</si>
  <si>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</si>
  <si>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</si>
  <si>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</si>
  <si>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</si>
  <si>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</si>
  <si>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</si>
  <si>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</si>
  <si>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</si>
  <si>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</si>
  <si>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</si>
  <si>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</si>
  <si>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</si>
  <si>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</si>
  <si>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</si>
  <si>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</si>
  <si>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</si>
  <si>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</si>
  <si>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</si>
  <si>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</si>
  <si>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</si>
  <si>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</si>
  <si>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</si>
  <si>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</si>
  <si>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</si>
  <si>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</si>
  <si>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</si>
  <si>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</si>
  <si>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</si>
  <si>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</si>
  <si>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</si>
  <si>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</si>
  <si>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</si>
  <si>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</si>
  <si>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</si>
  <si>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</si>
  <si>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</si>
  <si>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</si>
  <si>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</si>
  <si>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</si>
  <si>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</si>
  <si>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</si>
  <si>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</si>
  <si>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</si>
  <si>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</si>
  <si>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</si>
  <si>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</si>
  <si>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</si>
  <si>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</si>
  <si>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</si>
  <si>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</si>
  <si>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</si>
  <si>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</si>
  <si>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</si>
  <si>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</si>
  <si>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</si>
  <si>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</si>
  <si>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</si>
  <si>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</si>
  <si>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</si>
  <si>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</si>
  <si>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</si>
  <si>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</si>
  <si>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</si>
  <si>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</si>
  <si>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</si>
  <si>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</si>
  <si>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</si>
  <si>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</si>
  <si>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</si>
  <si>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</si>
  <si>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</si>
  <si>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</si>
  <si>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</si>
  <si>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</si>
  <si>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</si>
  <si>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</si>
  <si>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</si>
  <si>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</si>
  <si>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</si>
  <si>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</si>
  <si>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</si>
  <si>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</si>
  <si>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</si>
  <si>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</si>
  <si>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</si>
  <si>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</si>
  <si>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</si>
  <si>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</si>
  <si>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</si>
  <si>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</si>
  <si>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</si>
  <si>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</si>
  <si>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</si>
  <si>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</si>
  <si>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</si>
  <si>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</si>
  <si>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</si>
  <si>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</si>
  <si>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</si>
  <si>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</si>
  <si>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</si>
  <si>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</si>
  <si>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</si>
  <si>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</si>
  <si>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</si>
  <si>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</si>
  <si>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</si>
  <si>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</si>
  <si>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</si>
  <si>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</si>
  <si>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</si>
  <si>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</si>
  <si>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</si>
  <si>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</si>
  <si>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</si>
  <si>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</si>
  <si>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</si>
  <si>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</si>
  <si>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</si>
  <si>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</si>
  <si>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</si>
  <si>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</si>
  <si>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</si>
  <si>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</si>
  <si>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</si>
  <si>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</si>
  <si>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</si>
  <si>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</si>
  <si>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</si>
  <si>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</si>
  <si>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</si>
  <si>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</si>
  <si>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</si>
  <si>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</si>
  <si>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</si>
  <si>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</si>
  <si>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</si>
  <si>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</si>
  <si>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</si>
  <si>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</si>
  <si>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</si>
  <si>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</si>
  <si>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</si>
  <si>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</si>
  <si>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</si>
  <si>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</si>
  <si>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</si>
  <si>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</si>
  <si>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</si>
  <si>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</si>
  <si>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</si>
  <si>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</si>
  <si>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</si>
  <si>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</si>
  <si>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</si>
  <si>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</si>
  <si>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</si>
  <si>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</si>
  <si>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</si>
  <si>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</si>
  <si>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</si>
  <si>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</si>
  <si>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</si>
  <si>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</si>
  <si>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</si>
  <si>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</si>
  <si>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</si>
  <si>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</si>
  <si>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</si>
  <si>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</si>
  <si>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</si>
  <si>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</si>
  <si>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</si>
  <si>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</si>
  <si>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</si>
  <si>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</si>
  <si>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</si>
  <si>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</si>
  <si>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</si>
  <si>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</si>
  <si>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</si>
  <si>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</si>
  <si>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</si>
  <si>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</si>
  <si>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</si>
  <si>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</si>
  <si>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</si>
  <si>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</si>
  <si>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</si>
  <si>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</si>
  <si>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</si>
  <si>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</si>
  <si>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</si>
  <si>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</si>
  <si>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</si>
  <si>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</si>
  <si>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</si>
  <si>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</si>
  <si>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</si>
  <si>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</si>
  <si>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</si>
  <si>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</si>
  <si>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</si>
  <si>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</si>
  <si>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</si>
  <si>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</si>
  <si>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</si>
  <si>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</si>
  <si>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</si>
  <si>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</si>
  <si>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</si>
  <si>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</si>
  <si>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</si>
  <si>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</si>
  <si>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</si>
  <si>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</si>
  <si>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</si>
  <si>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</si>
  <si>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</si>
  <si>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</si>
  <si>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</si>
  <si>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</si>
  <si>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</si>
  <si>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</si>
  <si>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</si>
  <si>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</si>
  <si>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</si>
  <si>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</si>
  <si>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</si>
  <si>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</si>
  <si>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</si>
  <si>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</si>
  <si>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</si>
  <si>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</si>
  <si>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</si>
  <si>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</si>
  <si>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</si>
  <si>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</si>
  <si>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</si>
  <si>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</si>
  <si>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</si>
  <si>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</si>
  <si>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</si>
  <si>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</si>
  <si>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</si>
  <si>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</si>
  <si>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</si>
  <si>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</si>
  <si>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</si>
  <si>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</si>
  <si>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</si>
  <si>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</si>
  <si>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</si>
  <si>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</si>
  <si>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</si>
  <si>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</si>
  <si>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</si>
  <si>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</si>
  <si>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</si>
  <si>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</si>
  <si>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</si>
  <si>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</si>
  <si>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</si>
  <si>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</si>
  <si>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</si>
  <si>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</si>
  <si>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</si>
  <si>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</si>
  <si>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</si>
  <si>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</si>
  <si>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</si>
  <si>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</si>
  <si>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</si>
  <si>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</si>
  <si>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</si>
  <si>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</si>
  <si>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</si>
  <si>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</si>
  <si>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</si>
  <si>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</si>
  <si>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</si>
  <si>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</si>
  <si>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</si>
  <si>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</si>
  <si>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</si>
  <si>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</si>
  <si>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</si>
  <si>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</si>
  <si>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</si>
  <si>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</si>
  <si>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</si>
  <si>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</si>
  <si>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</si>
  <si>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</si>
  <si>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</si>
  <si>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</si>
  <si>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</si>
  <si>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</si>
  <si>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</si>
  <si>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</si>
  <si>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</si>
  <si>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</si>
  <si>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</si>
  <si>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</si>
  <si>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</si>
  <si>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</si>
  <si>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</si>
  <si>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</si>
  <si>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</si>
  <si>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</si>
  <si>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</si>
  <si>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</si>
  <si>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</si>
  <si>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</si>
  <si>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</si>
  <si>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</si>
  <si>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</si>
  <si>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</si>
  <si>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</si>
  <si>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</si>
  <si>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</si>
  <si>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</si>
  <si>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</si>
  <si>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</si>
  <si>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</si>
  <si>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</si>
  <si>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</si>
  <si>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</si>
  <si>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</si>
  <si>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</si>
  <si>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</si>
  <si>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</si>
  <si>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</si>
  <si>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</si>
  <si>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</si>
  <si>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</si>
  <si>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</si>
  <si>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</si>
  <si>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</si>
  <si>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</si>
  <si>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</si>
  <si>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</si>
  <si>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</si>
  <si>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</si>
  <si>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</si>
  <si>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</si>
  <si>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</si>
  <si>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</si>
  <si>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</si>
  <si>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</si>
  <si>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</si>
  <si>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</si>
  <si>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</si>
  <si>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</si>
  <si>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</si>
  <si>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</si>
  <si>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</si>
  <si>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</si>
  <si>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</si>
  <si>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</si>
  <si>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</si>
  <si>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</si>
  <si>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</si>
  <si>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</si>
  <si>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</si>
  <si>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</si>
  <si>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</si>
  <si>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</si>
  <si>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</si>
  <si>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</si>
  <si>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</si>
  <si>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</si>
  <si>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</si>
  <si>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</si>
  <si>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</si>
  <si>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</si>
  <si>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</si>
  <si>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</si>
  <si>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</si>
  <si>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</si>
  <si>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</si>
  <si>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</si>
  <si>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</si>
  <si>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</si>
  <si>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</si>
  <si>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</si>
  <si>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</si>
  <si>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</si>
  <si>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</si>
  <si>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</si>
  <si>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</si>
  <si>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</si>
  <si>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</si>
  <si>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</si>
  <si>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</si>
  <si>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</si>
  <si>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</si>
  <si>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</si>
  <si>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</si>
  <si>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</si>
  <si>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</si>
  <si>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</si>
  <si>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</si>
  <si>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</si>
  <si>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</si>
  <si>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</si>
  <si>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</si>
  <si>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</si>
  <si>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</si>
  <si>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</si>
  <si>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</si>
  <si>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</si>
  <si>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</si>
  <si>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</si>
  <si>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</si>
  <si>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</si>
  <si>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</si>
  <si>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</si>
  <si>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</si>
  <si>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</si>
  <si>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</si>
  <si>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</si>
  <si>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</si>
  <si>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</si>
  <si>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</si>
  <si>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</si>
  <si>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</si>
  <si>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</si>
  <si>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</si>
  <si>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</si>
  <si>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</si>
  <si>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</si>
  <si>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</si>
  <si>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</si>
  <si>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</si>
  <si>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</si>
  <si>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</si>
  <si>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</si>
  <si>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</si>
  <si>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</si>
  <si>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</si>
  <si>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</si>
  <si>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</si>
  <si>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</si>
  <si>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</si>
  <si>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</si>
  <si>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</si>
  <si>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</si>
  <si>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</si>
  <si>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</si>
  <si>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</si>
  <si>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</si>
  <si>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</si>
  <si>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</si>
  <si>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</si>
  <si>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</si>
  <si>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</si>
  <si>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</si>
  <si>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</si>
  <si>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</si>
  <si>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</si>
  <si>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</si>
  <si>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</si>
  <si>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</si>
  <si>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</si>
  <si>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</si>
  <si>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</si>
  <si>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</si>
  <si>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</si>
  <si>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</si>
  <si>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</si>
  <si>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</si>
  <si>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</si>
  <si>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</si>
  <si>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</si>
  <si>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</si>
  <si>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</si>
  <si>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</si>
  <si>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</si>
  <si>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</si>
  <si>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</si>
  <si>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</si>
  <si>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</si>
  <si>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</si>
  <si>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</si>
  <si>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</si>
  <si>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</si>
  <si>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</si>
  <si>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</si>
  <si>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</si>
  <si>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</si>
  <si>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</si>
  <si>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</si>
  <si>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</si>
  <si>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</si>
  <si>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</si>
  <si>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</si>
  <si>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</si>
  <si>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</si>
  <si>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</si>
  <si>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</si>
  <si>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</si>
  <si>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</si>
  <si>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</si>
  <si>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</si>
  <si>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</si>
  <si>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</si>
  <si>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</si>
  <si>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</si>
  <si>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</si>
  <si>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</si>
  <si>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</si>
  <si>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</si>
  <si>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</si>
  <si>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</si>
  <si>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</si>
  <si>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</si>
  <si>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</si>
  <si>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</si>
  <si>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</si>
  <si>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</si>
  <si>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</si>
  <si>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</si>
  <si>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</si>
  <si>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</si>
  <si>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</si>
  <si>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</si>
  <si>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</si>
  <si>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</si>
  <si>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</si>
  <si>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</si>
  <si>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</si>
  <si>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</si>
  <si>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</si>
  <si>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</si>
  <si>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</si>
  <si>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</si>
  <si>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</si>
  <si>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</si>
  <si>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</si>
  <si>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</si>
  <si>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</si>
  <si>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</si>
  <si>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</si>
  <si>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</si>
  <si>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</si>
  <si>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</si>
  <si>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</si>
  <si>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</si>
  <si>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</si>
  <si>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</si>
  <si>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</si>
  <si>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</si>
  <si>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</si>
  <si>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</si>
  <si>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</si>
  <si>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</si>
  <si>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</si>
  <si>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</si>
  <si>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</si>
  <si>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</si>
  <si>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</si>
  <si>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</si>
  <si>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</si>
  <si>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</si>
  <si>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</si>
  <si>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</si>
  <si>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</si>
  <si>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</si>
  <si>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</si>
  <si>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</si>
  <si>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</si>
  <si>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</si>
  <si>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</si>
  <si>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</si>
  <si>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</si>
  <si>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</si>
  <si>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</si>
  <si>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</si>
  <si>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</si>
  <si>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</si>
  <si>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</si>
  <si>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</si>
  <si>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</si>
  <si>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</si>
  <si>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</si>
  <si>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</si>
  <si>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</si>
  <si>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</si>
  <si>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</si>
  <si>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</si>
  <si>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</si>
  <si>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</si>
  <si>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</si>
  <si>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</si>
  <si>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</si>
  <si>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</si>
  <si>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</si>
  <si>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</si>
  <si>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</si>
  <si>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</si>
  <si>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</si>
  <si>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</si>
  <si>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</si>
  <si>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</si>
  <si>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</si>
  <si>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</si>
  <si>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</si>
  <si>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</si>
  <si>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</si>
  <si>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</si>
  <si>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</si>
  <si>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</si>
  <si>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</si>
  <si>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</si>
  <si>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</si>
  <si>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</si>
  <si>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</si>
  <si>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</si>
  <si>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</si>
  <si>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</si>
  <si>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</si>
  <si>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</si>
  <si>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</si>
  <si>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</si>
  <si>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</si>
  <si>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</si>
  <si>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</si>
  <si>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</si>
  <si>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</si>
  <si>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</si>
  <si>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</si>
  <si>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</si>
  <si>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</si>
  <si>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</si>
  <si>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</si>
  <si>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</si>
  <si>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</si>
  <si>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</si>
  <si>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</si>
  <si>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</si>
  <si>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</si>
  <si>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</si>
  <si>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</si>
  <si>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</si>
  <si>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</si>
  <si>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</si>
  <si>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</si>
  <si>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</si>
  <si>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</si>
  <si>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</si>
  <si>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</si>
  <si>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</si>
  <si>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</si>
  <si>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</si>
  <si>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</si>
  <si>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</si>
  <si>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</si>
  <si>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</si>
  <si>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</si>
  <si>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</si>
  <si>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</si>
  <si>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</si>
  <si>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</si>
  <si>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</si>
  <si>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</si>
  <si>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</si>
  <si>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</si>
  <si>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</si>
  <si>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</si>
  <si>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</si>
  <si>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</si>
  <si>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</si>
  <si>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</si>
  <si>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</si>
  <si>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</si>
  <si>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</si>
  <si>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</si>
  <si>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</si>
  <si>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</si>
  <si>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</si>
  <si>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</si>
  <si>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</si>
  <si>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</si>
  <si>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</si>
  <si>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</si>
  <si>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</si>
  <si>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</si>
  <si>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</si>
  <si>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</si>
  <si>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</si>
  <si>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</si>
  <si>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</si>
  <si>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</si>
  <si>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</si>
  <si>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</si>
  <si>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</si>
  <si>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</si>
  <si>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</si>
  <si>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</si>
  <si>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</si>
  <si>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</si>
  <si>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</si>
  <si>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</si>
  <si>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</si>
  <si>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</si>
  <si>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</si>
  <si>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</si>
  <si>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</si>
  <si>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</si>
  <si>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</si>
  <si>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</si>
  <si>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</si>
  <si>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</si>
  <si>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</si>
  <si>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</si>
  <si>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</si>
  <si>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</si>
  <si>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</si>
  <si>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</si>
  <si>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</si>
  <si>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</si>
  <si>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</si>
  <si>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</si>
  <si>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</si>
  <si>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</si>
  <si>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</si>
  <si>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</si>
  <si>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</si>
  <si>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</si>
  <si>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</si>
  <si>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</si>
  <si>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</si>
  <si>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</si>
  <si>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</si>
  <si>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</si>
  <si>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</si>
  <si>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</si>
  <si>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</si>
  <si>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</si>
  <si>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</si>
  <si>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</si>
  <si>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</si>
  <si>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</si>
  <si>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</si>
  <si>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</si>
  <si>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</si>
  <si>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</si>
  <si>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</si>
  <si>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</si>
  <si>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</si>
  <si>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</si>
  <si>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</si>
  <si>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</si>
  <si>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</si>
  <si>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</si>
  <si>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</si>
  <si>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</si>
  <si>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</si>
  <si>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</si>
  <si>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</si>
  <si>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</si>
  <si>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</si>
  <si>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</si>
  <si>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</si>
  <si>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</si>
  <si>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</si>
  <si>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</si>
  <si>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</si>
  <si>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</si>
  <si>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</si>
  <si>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</si>
  <si>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</si>
  <si>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</si>
  <si>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</si>
  <si>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</si>
  <si>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</si>
  <si>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</si>
  <si>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</si>
  <si>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</si>
  <si>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</si>
  <si>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</si>
  <si>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</si>
  <si>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</si>
  <si>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</si>
  <si>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</si>
  <si>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</si>
  <si>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</si>
  <si>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</si>
  <si>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</si>
  <si>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</si>
  <si>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</si>
  <si>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</si>
  <si>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</si>
  <si>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</si>
  <si>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</si>
  <si>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</si>
  <si>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</si>
  <si>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</si>
  <si>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</si>
  <si>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</si>
  <si>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</si>
  <si>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</si>
  <si>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</si>
  <si>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</si>
  <si>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</si>
  <si>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</si>
  <si>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</si>
  <si>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</si>
  <si>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</si>
  <si>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</si>
  <si>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</si>
  <si>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</si>
  <si>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</si>
  <si>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</si>
  <si>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</si>
  <si>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</si>
  <si>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</si>
  <si>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</si>
  <si>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</si>
  <si>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</si>
  <si>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</si>
  <si>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</si>
  <si>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</si>
  <si>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</si>
  <si>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</si>
  <si>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</si>
  <si>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</si>
  <si>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</si>
  <si>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</si>
  <si>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</si>
  <si>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</si>
  <si>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</si>
  <si>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</si>
  <si>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</si>
  <si>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</si>
  <si>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</si>
  <si>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</si>
  <si>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</si>
  <si>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</si>
  <si>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</si>
  <si>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</si>
  <si>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</si>
  <si>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</si>
  <si>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</si>
  <si>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</si>
  <si>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</si>
  <si>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</si>
  <si>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</si>
  <si>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</si>
  <si>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</si>
  <si>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</si>
  <si>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</si>
  <si>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</si>
  <si>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</si>
  <si>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</si>
  <si>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</si>
  <si>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</si>
  <si>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</si>
  <si>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</si>
  <si>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</si>
  <si>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</si>
  <si>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</si>
  <si>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</si>
  <si>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</si>
  <si>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</si>
  <si>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</si>
  <si>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</si>
  <si>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</si>
  <si>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</si>
  <si>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</si>
  <si>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</si>
  <si>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</si>
  <si>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</si>
  <si>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</si>
  <si>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</si>
  <si>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</si>
  <si>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</si>
  <si>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</si>
  <si>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</si>
  <si>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</si>
  <si>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</si>
  <si>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</si>
  <si>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</si>
  <si>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</si>
  <si>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</si>
  <si>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</si>
  <si>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</si>
  <si>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</si>
  <si>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</si>
  <si>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</si>
  <si>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</si>
  <si>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</si>
  <si>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</si>
  <si>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</si>
  <si>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</si>
  <si>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</si>
  <si>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</si>
  <si>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</si>
  <si>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</si>
  <si>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</si>
  <si>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</si>
  <si>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</si>
  <si>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</si>
  <si>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</si>
  <si>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</si>
  <si>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</si>
  <si>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</si>
  <si>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</si>
  <si>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</si>
  <si>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</si>
  <si>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</si>
  <si>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</si>
  <si>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</si>
  <si>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</si>
  <si>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</si>
  <si>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</si>
  <si>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</si>
  <si>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</si>
  <si>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</si>
  <si>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</si>
  <si>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</si>
  <si>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</si>
  <si>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</si>
  <si>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</si>
  <si>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</si>
  <si>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</si>
  <si>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</si>
  <si>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</si>
  <si>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</si>
  <si>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</si>
  <si>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</si>
  <si>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</si>
  <si>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</si>
  <si>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</si>
  <si>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</si>
  <si>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</si>
  <si>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</si>
  <si>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</si>
  <si>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</si>
  <si>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</si>
  <si>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</si>
  <si>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</si>
  <si>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</si>
  <si>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</si>
  <si>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</si>
  <si>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</si>
  <si>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</si>
  <si>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</si>
  <si>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</si>
  <si>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</si>
  <si>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</si>
  <si>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</si>
  <si>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</si>
  <si>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</si>
  <si>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</si>
  <si>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</si>
  <si>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</si>
  <si>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</si>
  <si>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</si>
  <si>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</si>
  <si>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</si>
  <si>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</si>
  <si>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</si>
  <si>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</si>
  <si>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</si>
  <si>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</si>
  <si>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</si>
  <si>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</si>
  <si>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</si>
  <si>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</si>
  <si>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</si>
  <si>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</si>
  <si>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</si>
  <si>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</si>
  <si>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</si>
  <si>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</si>
  <si>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</si>
  <si>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</si>
  <si>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</si>
  <si>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</si>
  <si>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</si>
  <si>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</si>
  <si>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</si>
  <si>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</si>
  <si>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</si>
  <si>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</si>
  <si>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</si>
  <si>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</si>
  <si>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</si>
  <si>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</si>
  <si>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</si>
  <si>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</si>
  <si>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</si>
  <si>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</si>
  <si>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</si>
  <si>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</si>
  <si>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</si>
  <si>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</si>
  <si>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</si>
  <si>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</si>
  <si>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</si>
  <si>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</si>
  <si>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</si>
  <si>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</si>
  <si>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</si>
  <si>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</si>
  <si>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</si>
  <si>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</si>
  <si>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</si>
  <si>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</si>
  <si>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</si>
  <si>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</si>
  <si>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</si>
  <si>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</si>
  <si>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</si>
  <si>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</si>
  <si>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</si>
  <si>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</si>
  <si>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</si>
  <si>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</si>
  <si>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</si>
  <si>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</si>
  <si>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</si>
  <si>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</si>
  <si>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</si>
  <si>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</si>
  <si>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</si>
  <si>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</si>
  <si>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</si>
  <si>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</si>
  <si>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</si>
  <si>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</si>
  <si>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</si>
  <si>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</si>
  <si>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</si>
  <si>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</si>
  <si>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</si>
  <si>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</si>
  <si>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</si>
  <si>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</si>
  <si>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</si>
  <si>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</si>
  <si>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</si>
  <si>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</si>
  <si>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</si>
  <si>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</si>
  <si>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</si>
  <si>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</si>
  <si>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</si>
  <si>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</si>
  <si>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</si>
  <si>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</si>
  <si>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</si>
  <si>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</si>
  <si>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</si>
  <si>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</si>
  <si>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</si>
  <si>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</si>
  <si>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</si>
  <si>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</si>
  <si>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</si>
  <si>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</si>
  <si>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</si>
  <si>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</si>
  <si>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</si>
  <si>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</si>
  <si>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</si>
  <si>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</si>
  <si>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</si>
  <si>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</si>
  <si>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</si>
  <si>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</si>
  <si>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</si>
  <si>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</si>
  <si>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</si>
  <si>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</si>
  <si>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</si>
  <si>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</si>
  <si>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</si>
  <si>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</si>
  <si>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</si>
  <si>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</si>
  <si>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</si>
  <si>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</si>
  <si>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</si>
  <si>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</si>
  <si>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</si>
  <si>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</si>
  <si>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</si>
  <si>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</si>
  <si>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</si>
  <si>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</si>
  <si>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</si>
  <si>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</si>
  <si>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</si>
  <si>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</si>
  <si>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</si>
  <si>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</si>
  <si>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</si>
  <si>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</si>
  <si>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</si>
  <si>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</si>
  <si>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</si>
  <si>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</si>
  <si>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</si>
  <si>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</si>
  <si>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</si>
  <si>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</si>
  <si>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</si>
  <si>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</si>
  <si>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</si>
  <si>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</si>
  <si>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</si>
  <si>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</si>
  <si>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</si>
  <si>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</si>
  <si>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</si>
  <si>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</si>
  <si>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</si>
  <si>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</si>
  <si>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</si>
  <si>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</si>
  <si>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</si>
  <si>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</si>
  <si>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</si>
  <si>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</si>
  <si>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</si>
  <si>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</si>
  <si>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</si>
  <si>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</si>
  <si>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</si>
  <si>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</si>
  <si>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</si>
  <si>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</si>
  <si>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</si>
  <si>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</si>
  <si>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</si>
  <si>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</si>
  <si>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</si>
  <si>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</si>
  <si>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</si>
  <si>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</si>
  <si>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</si>
  <si>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</si>
  <si>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</si>
  <si>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</si>
  <si>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</si>
  <si>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</si>
  <si>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</si>
  <si>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</si>
  <si>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</si>
  <si>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</si>
  <si>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</si>
  <si>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</si>
  <si>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</si>
  <si>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</si>
  <si>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</si>
  <si>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</si>
  <si>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</si>
  <si>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</si>
  <si>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</si>
  <si>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</si>
  <si>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</si>
  <si>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</si>
  <si>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</si>
  <si>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</si>
  <si>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</si>
  <si>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</si>
  <si>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</si>
  <si>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</si>
  <si>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</si>
  <si>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</si>
  <si>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</si>
  <si>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</si>
  <si>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</si>
  <si>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</si>
  <si>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</si>
  <si>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</si>
  <si>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</si>
  <si>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</si>
  <si>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</si>
  <si>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</si>
  <si>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</si>
  <si>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</si>
  <si>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</si>
  <si>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</si>
  <si>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</si>
  <si>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</si>
  <si>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</si>
  <si>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</si>
  <si>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</si>
  <si>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</si>
  <si>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</si>
  <si>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</si>
  <si>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</si>
  <si>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</si>
  <si>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</si>
  <si>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</si>
  <si>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</si>
  <si>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</si>
  <si>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</si>
  <si>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</si>
  <si>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</si>
  <si>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</si>
  <si>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</si>
  <si>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</si>
  <si>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</si>
  <si>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</si>
  <si>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</si>
  <si>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</si>
  <si>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</si>
  <si>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</si>
  <si>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</si>
  <si>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</si>
  <si>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</si>
  <si>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</si>
  <si>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</si>
  <si>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</si>
  <si>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</si>
  <si>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</si>
  <si>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</si>
  <si>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</si>
  <si>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</si>
  <si>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</si>
  <si>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</si>
  <si>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</si>
  <si>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</si>
  <si>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</si>
  <si>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</si>
  <si>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</si>
  <si>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</si>
  <si>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</si>
  <si>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</si>
  <si>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</si>
  <si>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</si>
  <si>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</si>
  <si>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</si>
  <si>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</si>
  <si>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</si>
  <si>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</si>
  <si>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</si>
  <si>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</si>
  <si>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</si>
  <si>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</si>
  <si>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</si>
  <si>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</si>
  <si>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</si>
  <si>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</si>
  <si>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</si>
  <si>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</si>
  <si>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</si>
  <si>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</si>
  <si>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</si>
  <si>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</si>
  <si>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</si>
  <si>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</si>
  <si>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</si>
  <si>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</si>
  <si>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</si>
  <si>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</si>
  <si>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</si>
  <si>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</si>
  <si>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</si>
  <si>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</si>
  <si>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</si>
  <si>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</si>
  <si>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</si>
  <si>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</si>
  <si>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</si>
  <si>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</si>
  <si>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</si>
  <si>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</si>
  <si>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</si>
  <si>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</si>
  <si>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</si>
  <si>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</si>
  <si>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</si>
  <si>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</si>
  <si>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</si>
  <si>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</si>
  <si>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</si>
  <si>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</si>
  <si>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</si>
  <si>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</si>
  <si>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</si>
  <si>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</si>
  <si>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</si>
  <si>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</si>
  <si>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</si>
  <si>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</si>
  <si>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</si>
  <si>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</si>
  <si>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</si>
  <si>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</si>
  <si>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</si>
  <si>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</si>
  <si>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</si>
  <si>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</si>
  <si>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</si>
  <si>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</si>
  <si>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</si>
  <si>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</si>
  <si>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</si>
  <si>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</si>
  <si>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</si>
  <si>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</si>
  <si>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</si>
  <si>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</si>
  <si>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</si>
  <si>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</si>
  <si>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</si>
  <si>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</si>
  <si>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</si>
  <si>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</si>
  <si>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</si>
  <si>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</si>
  <si>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</si>
  <si>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</si>
  <si>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</si>
  <si>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</si>
  <si>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</si>
  <si>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</si>
  <si>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</si>
  <si>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</si>
  <si>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</si>
  <si>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</si>
  <si>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</si>
  <si>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</si>
  <si>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</si>
  <si>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</si>
  <si>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</si>
  <si>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</si>
  <si>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</si>
  <si>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</si>
  <si>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</si>
  <si>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</si>
  <si>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</si>
  <si>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</si>
  <si>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</si>
  <si>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</si>
  <si>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</si>
  <si>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</si>
  <si>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</si>
  <si>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</si>
  <si>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</si>
  <si>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</si>
  <si>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</si>
  <si>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</si>
  <si>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</si>
  <si>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</si>
  <si>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</si>
  <si>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</si>
  <si>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</si>
  <si>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</si>
  <si>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</si>
  <si>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</si>
  <si>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</si>
  <si>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</si>
  <si>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</si>
  <si>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</si>
  <si>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</si>
  <si>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</si>
  <si>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</si>
  <si>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</si>
  <si>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</si>
  <si>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</si>
  <si>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</si>
  <si>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</si>
  <si>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</si>
  <si>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</si>
  <si>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</si>
  <si>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</si>
  <si>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</si>
  <si>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</si>
  <si>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</si>
  <si>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</si>
  <si>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</si>
  <si>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</si>
  <si>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</si>
  <si>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</si>
  <si>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</si>
  <si>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</si>
  <si>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</si>
  <si>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</si>
  <si>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</si>
  <si>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</si>
  <si>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</si>
  <si>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</si>
  <si>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</si>
  <si>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</si>
  <si>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</si>
  <si>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</si>
  <si>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</si>
  <si>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</si>
  <si>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</si>
  <si>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</si>
  <si>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</si>
  <si>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</si>
  <si>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</si>
  <si>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</si>
  <si>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</si>
  <si>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</si>
  <si>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</si>
  <si>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</si>
  <si>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</si>
  <si>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</si>
  <si>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</si>
  <si>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</si>
  <si>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</si>
  <si>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</si>
  <si>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</si>
  <si>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</si>
  <si>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</si>
  <si>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</si>
  <si>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</si>
  <si>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</si>
  <si>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</si>
  <si>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</si>
  <si>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</si>
  <si>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</si>
  <si>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</si>
  <si>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</si>
  <si>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</si>
  <si>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</si>
  <si>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</si>
  <si>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</si>
  <si>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</si>
  <si>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</si>
  <si>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</si>
  <si>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</si>
  <si>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</si>
  <si>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</si>
  <si>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</si>
  <si>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</si>
  <si>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</si>
  <si>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</si>
  <si>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</si>
  <si>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</si>
  <si>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</si>
  <si>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</si>
  <si>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</si>
  <si>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</si>
  <si>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</si>
  <si>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</si>
  <si>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</si>
  <si>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</si>
  <si>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</si>
  <si>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</si>
  <si>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</si>
  <si>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</si>
  <si>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</si>
  <si>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</si>
  <si>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</si>
  <si>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</si>
  <si>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</si>
  <si>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</si>
  <si>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</si>
  <si>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</si>
  <si>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</si>
  <si>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</si>
  <si>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</si>
  <si>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</si>
  <si>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</si>
  <si>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</si>
  <si>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</si>
  <si>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</si>
  <si>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</si>
  <si>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</si>
  <si>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</si>
  <si>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</si>
  <si>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</si>
  <si>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</si>
  <si>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</si>
  <si>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</si>
  <si>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</si>
  <si>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</si>
  <si>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</si>
  <si>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</si>
  <si>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</si>
  <si>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</si>
  <si>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</si>
  <si>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</si>
  <si>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</si>
  <si>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</si>
  <si>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</si>
  <si>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</si>
  <si>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</si>
  <si>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</si>
  <si>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</si>
  <si>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</si>
  <si>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</si>
  <si>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</si>
  <si>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</si>
  <si>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</si>
  <si>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</si>
  <si>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</si>
  <si>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</si>
  <si>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</si>
  <si>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</si>
  <si>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</si>
  <si>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</si>
  <si>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</si>
  <si>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</si>
  <si>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</si>
  <si>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</si>
  <si>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</si>
  <si>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</si>
  <si>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</si>
  <si>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</si>
  <si>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</si>
  <si>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</si>
  <si>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</si>
  <si>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</si>
  <si>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</si>
  <si>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</si>
  <si>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</si>
  <si>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</si>
  <si>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</si>
  <si>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</si>
  <si>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</si>
  <si>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</si>
  <si>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</si>
  <si>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</si>
  <si>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</si>
  <si>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</si>
  <si>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</si>
  <si>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</si>
  <si>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</si>
  <si>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</si>
  <si>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</si>
  <si>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</si>
  <si>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</si>
  <si>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</si>
  <si>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</si>
  <si>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</si>
  <si>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</si>
  <si>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</si>
  <si>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</si>
  <si>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</si>
  <si>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</si>
  <si>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</si>
  <si>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</si>
  <si>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</si>
  <si>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</si>
  <si>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</si>
  <si>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</si>
  <si>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</si>
  <si>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</si>
  <si>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</si>
  <si>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</si>
  <si>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</si>
  <si>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</si>
  <si>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</si>
  <si>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</si>
  <si>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</si>
  <si>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</si>
  <si>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</si>
  <si>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</si>
  <si>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</si>
  <si>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</si>
  <si>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</si>
  <si>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</si>
  <si>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</si>
  <si>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</si>
  <si>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</si>
  <si>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</si>
  <si>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</si>
  <si>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</si>
  <si>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</si>
  <si>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</si>
  <si>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</si>
  <si>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</si>
  <si>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</si>
  <si>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</si>
  <si>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</si>
  <si>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</si>
  <si>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</si>
  <si>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</si>
  <si>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</si>
  <si>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</si>
  <si>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</si>
  <si>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</si>
  <si>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</si>
  <si>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</si>
  <si>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</si>
  <si>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</si>
  <si>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</si>
  <si>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</si>
  <si>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</si>
  <si>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</si>
  <si>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</si>
  <si>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</si>
  <si>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</si>
  <si>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</si>
  <si>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</si>
  <si>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</si>
  <si>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</si>
  <si>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</si>
  <si>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</si>
  <si>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</si>
  <si>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</si>
  <si>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</si>
  <si>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</si>
  <si>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</si>
  <si>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</si>
  <si>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</si>
  <si>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</si>
  <si>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</si>
  <si>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</si>
  <si>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</si>
  <si>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</si>
  <si>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</si>
  <si>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</si>
  <si>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</si>
  <si>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</si>
  <si>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</si>
  <si>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</si>
  <si>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</si>
  <si>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</si>
  <si>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</si>
  <si>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</si>
  <si>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</si>
  <si>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</si>
  <si>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</si>
  <si>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</si>
  <si>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</si>
  <si>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</si>
  <si>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</si>
  <si>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</si>
  <si>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</si>
  <si>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</si>
  <si>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</si>
  <si>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</si>
  <si>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</si>
  <si>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</si>
  <si>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</si>
  <si>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</si>
  <si>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</si>
  <si>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</si>
  <si>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</si>
  <si>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</si>
  <si>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</si>
  <si>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</si>
  <si>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</si>
  <si>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</si>
  <si>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</si>
  <si>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</si>
  <si>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</si>
  <si>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</si>
  <si>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</si>
  <si>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</si>
  <si>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</si>
  <si>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</si>
  <si>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</si>
  <si>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</si>
  <si>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</si>
  <si>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</si>
  <si>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</si>
  <si>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</si>
  <si>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</si>
  <si>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</si>
  <si>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</si>
  <si>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</si>
  <si>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</si>
  <si>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</si>
  <si>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</si>
  <si>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</si>
  <si>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</si>
  <si>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</si>
  <si>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</si>
  <si>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</si>
  <si>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</si>
  <si>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</si>
  <si>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</si>
  <si>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</si>
  <si>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</si>
  <si>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</si>
  <si>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</si>
  <si>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</si>
  <si>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</si>
  <si>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</si>
  <si>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</si>
  <si>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</si>
  <si>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</si>
  <si>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</si>
  <si>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</si>
  <si>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</si>
  <si>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</si>
  <si>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</si>
  <si>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</si>
  <si>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</si>
  <si>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</si>
  <si>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</si>
  <si>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</si>
  <si>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</si>
  <si>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</si>
  <si>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</si>
  <si>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</si>
  <si>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</si>
  <si>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</si>
  <si>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</si>
  <si>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</si>
  <si>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</si>
  <si>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</si>
  <si>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</si>
  <si>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</si>
  <si>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</si>
  <si>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</si>
  <si>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</si>
  <si>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</si>
  <si>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</si>
  <si>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</si>
  <si>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</si>
  <si>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</si>
  <si>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</si>
  <si>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</si>
  <si>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</si>
  <si>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</si>
  <si>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</si>
  <si>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</si>
  <si>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</si>
  <si>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</si>
  <si>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</si>
  <si>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</si>
  <si>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</si>
  <si>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</si>
  <si>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</si>
  <si>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</si>
  <si>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</si>
  <si>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</si>
  <si>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</si>
  <si>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</si>
  <si>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</si>
  <si>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</si>
  <si>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</si>
  <si>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</si>
  <si>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</si>
  <si>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</si>
  <si>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</si>
  <si>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</si>
  <si>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</si>
  <si>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</si>
  <si>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</si>
  <si>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</si>
  <si>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</si>
  <si>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</si>
  <si>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</si>
  <si>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</si>
  <si>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</si>
  <si>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</si>
  <si>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</si>
  <si>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</si>
  <si>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</si>
  <si>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</si>
  <si>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</si>
  <si>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</si>
  <si>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</si>
  <si>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</si>
  <si>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</si>
  <si>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</si>
  <si>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</si>
  <si>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</si>
  <si>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</si>
  <si>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</si>
  <si>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</si>
  <si>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</si>
  <si>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</si>
  <si>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</si>
  <si>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</si>
  <si>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</si>
  <si>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</si>
  <si>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</si>
  <si>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</si>
  <si>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</si>
  <si>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</si>
  <si>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</si>
  <si>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</si>
  <si>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</si>
  <si>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</si>
  <si>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</si>
  <si>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</si>
  <si>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</si>
  <si>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</si>
  <si>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</si>
  <si>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</si>
  <si>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</si>
  <si>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</si>
  <si>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</si>
  <si>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</si>
  <si>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</si>
  <si>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</si>
  <si>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</si>
  <si>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</si>
  <si>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</si>
  <si>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</si>
  <si>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</si>
  <si>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</si>
  <si>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</si>
  <si>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</si>
  <si>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</si>
  <si>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</si>
  <si>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</si>
  <si>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</si>
  <si>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</si>
  <si>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</si>
  <si>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</si>
  <si>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</si>
  <si>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</si>
  <si>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</si>
  <si>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</si>
  <si>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</si>
  <si>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</si>
  <si>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</si>
  <si>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</si>
  <si>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</si>
  <si>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</si>
  <si>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</si>
  <si>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</si>
  <si>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</si>
  <si>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</si>
  <si>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</si>
  <si>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</si>
  <si>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</si>
  <si>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</si>
  <si>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</si>
  <si>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</si>
  <si>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</si>
  <si>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</si>
  <si>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</si>
  <si>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</si>
  <si>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</si>
  <si>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</si>
  <si>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</si>
  <si>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</si>
  <si>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</si>
  <si>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</si>
  <si>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</si>
  <si>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</si>
  <si>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</si>
  <si>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</si>
  <si>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</si>
  <si>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</si>
  <si>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</si>
  <si>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</si>
  <si>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</si>
  <si>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</si>
  <si>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</si>
  <si>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</si>
  <si>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</si>
  <si>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</si>
  <si>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</si>
  <si>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</si>
  <si>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</si>
  <si>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</si>
  <si>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</si>
  <si>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</si>
  <si>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</si>
  <si>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</si>
  <si>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</si>
  <si>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</si>
  <si>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</si>
  <si>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</si>
  <si>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</si>
  <si>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</si>
  <si>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</si>
  <si>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</si>
  <si>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</si>
  <si>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</si>
  <si>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</si>
  <si>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</si>
  <si>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</si>
  <si>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</si>
  <si>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</si>
  <si>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</si>
  <si>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</si>
  <si>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</si>
  <si>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</si>
  <si>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</si>
  <si>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</si>
  <si>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</si>
  <si>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</si>
  <si>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</si>
  <si>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</si>
  <si>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</si>
  <si>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</si>
  <si>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</si>
  <si>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</si>
  <si>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</si>
  <si>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</si>
  <si>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</si>
  <si>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</si>
  <si>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</si>
  <si>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</si>
  <si>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</si>
  <si>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</si>
  <si>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</si>
  <si>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</si>
  <si>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</si>
  <si>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</si>
  <si>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</si>
  <si>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</si>
  <si>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</si>
  <si>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</si>
  <si>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</si>
  <si>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</si>
  <si>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</si>
  <si>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</si>
  <si>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</si>
  <si>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</si>
  <si>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</si>
  <si>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</si>
  <si>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</si>
  <si>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</si>
  <si>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</si>
  <si>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</si>
  <si>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</si>
  <si>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</si>
  <si>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</si>
  <si>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</si>
  <si>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</si>
  <si>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</si>
  <si>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</si>
  <si>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</si>
  <si>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</si>
  <si>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</si>
  <si>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</si>
  <si>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</si>
  <si>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</si>
  <si>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</si>
  <si>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</si>
  <si>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</si>
  <si>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</si>
  <si>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</si>
  <si>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</si>
  <si>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</si>
  <si>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</si>
  <si>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</si>
  <si>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</si>
  <si>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</si>
  <si>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</si>
  <si>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</si>
  <si>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</si>
  <si>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</si>
  <si>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</si>
  <si>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</si>
  <si>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</si>
  <si>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</si>
  <si>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</si>
  <si>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</si>
  <si>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</si>
  <si>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</si>
  <si>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</si>
  <si>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</si>
  <si>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</si>
  <si>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</si>
  <si>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</si>
  <si>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</si>
  <si>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</si>
  <si>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</si>
  <si>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</si>
  <si>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</si>
  <si>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</si>
  <si>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</si>
  <si>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</si>
  <si>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</si>
  <si>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</si>
  <si>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</si>
  <si>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</si>
  <si>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</si>
  <si>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</si>
  <si>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</si>
  <si>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</si>
  <si>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</si>
  <si>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</si>
  <si>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</si>
  <si>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</si>
  <si>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</si>
  <si>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</si>
  <si>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</si>
  <si>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</si>
  <si>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</si>
  <si>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</si>
  <si>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</si>
  <si>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</si>
  <si>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</si>
  <si>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</si>
  <si>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</si>
  <si>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</si>
  <si>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</si>
  <si>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</si>
  <si>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</si>
  <si>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</si>
  <si>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</si>
  <si>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</si>
  <si>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</si>
  <si>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</si>
  <si>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</si>
  <si>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</si>
  <si>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</si>
  <si>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</si>
  <si>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</si>
  <si>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</si>
  <si>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</si>
  <si>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</si>
  <si>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</si>
  <si>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</si>
  <si>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</si>
  <si>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</si>
  <si>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</si>
  <si>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</si>
  <si>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</si>
  <si>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</si>
  <si>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</si>
  <si>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</si>
  <si>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</si>
  <si>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</si>
  <si>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</si>
  <si>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</si>
  <si>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</si>
  <si>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</si>
  <si>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</si>
  <si>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</si>
  <si>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</si>
  <si>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</si>
  <si>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</si>
  <si>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</si>
  <si>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</si>
  <si>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</si>
  <si>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</si>
  <si>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</si>
  <si>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</si>
  <si>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</si>
  <si>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</si>
  <si>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</si>
  <si>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</si>
  <si>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</si>
  <si>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</si>
  <si>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</si>
  <si>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</si>
  <si>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</si>
  <si>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</si>
  <si>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</si>
  <si>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</si>
  <si>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</si>
  <si>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</si>
  <si>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</si>
  <si>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</si>
  <si>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</si>
  <si>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</si>
  <si>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</si>
  <si>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</si>
  <si>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</si>
  <si>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</si>
  <si>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</si>
  <si>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</si>
  <si>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</si>
  <si>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</si>
  <si>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</si>
  <si>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</si>
  <si>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</si>
  <si>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</si>
  <si>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</si>
  <si>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</si>
  <si>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</si>
  <si>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</si>
  <si>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</si>
  <si>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</si>
  <si>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</si>
  <si>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</si>
  <si>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</si>
  <si>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</si>
  <si>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</si>
  <si>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</si>
  <si>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</si>
  <si>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</si>
  <si>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</si>
  <si>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</si>
  <si>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</si>
  <si>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</si>
  <si>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</si>
  <si>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</si>
  <si>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</si>
  <si>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</si>
  <si>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</si>
  <si>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</si>
  <si>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</si>
  <si>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</si>
  <si>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</si>
  <si>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</si>
  <si>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</si>
  <si>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</si>
  <si>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</si>
  <si>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</si>
  <si>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</si>
  <si>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</si>
  <si>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</si>
  <si>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</si>
  <si>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</si>
  <si>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</si>
  <si>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</si>
  <si>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</si>
  <si>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</si>
  <si>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</si>
  <si>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</si>
  <si>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</si>
  <si>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</si>
  <si>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</si>
  <si>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</si>
  <si>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</si>
  <si>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</si>
  <si>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</si>
  <si>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</si>
  <si>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</si>
  <si>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</si>
  <si>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</si>
  <si>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</si>
  <si>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</si>
  <si>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</si>
  <si>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</si>
  <si>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</si>
  <si>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</si>
  <si>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</si>
  <si>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</si>
  <si>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</si>
  <si>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</si>
  <si>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</si>
  <si>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</si>
  <si>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</si>
  <si>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</si>
  <si>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</si>
  <si>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</si>
  <si>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</si>
  <si>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</si>
  <si>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</si>
  <si>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</si>
  <si>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</si>
  <si>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</si>
  <si>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</si>
  <si>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</si>
  <si>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</si>
  <si>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</si>
  <si>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</si>
  <si>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</si>
  <si>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</si>
  <si>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</si>
  <si>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</si>
  <si>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</si>
  <si>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</si>
  <si>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</si>
  <si>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</si>
  <si>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</si>
  <si>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</si>
  <si>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</si>
  <si>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</si>
  <si>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</si>
  <si>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</si>
  <si>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</si>
  <si>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</si>
  <si>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</si>
  <si>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</si>
  <si>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</si>
  <si>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</si>
  <si>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</si>
  <si>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</si>
  <si>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</si>
  <si>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</si>
  <si>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</si>
  <si>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</si>
  <si>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</si>
  <si>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</si>
  <si>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</si>
  <si>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</si>
  <si>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</si>
  <si>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</si>
  <si>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</si>
  <si>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</si>
  <si>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</si>
  <si>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</si>
  <si>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</si>
  <si>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</si>
  <si>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</si>
  <si>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</si>
  <si>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</si>
  <si>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</si>
  <si>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</si>
  <si>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</si>
  <si>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</si>
  <si>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</si>
  <si>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</si>
  <si>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</si>
  <si>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</si>
  <si>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</si>
  <si>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</si>
  <si>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</si>
  <si>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</si>
  <si>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</si>
  <si>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</si>
  <si>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</si>
  <si>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</si>
  <si>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</si>
  <si>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</si>
  <si>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</si>
  <si>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</si>
  <si>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</si>
  <si>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</si>
  <si>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</si>
  <si>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</si>
  <si>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</si>
  <si>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</si>
  <si>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</si>
  <si>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</si>
  <si>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</si>
  <si>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</si>
  <si>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</si>
  <si>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</si>
  <si>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</si>
  <si>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</si>
  <si>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</si>
  <si>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</si>
  <si>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</si>
  <si>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</si>
  <si>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</si>
  <si>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</si>
  <si>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</si>
  <si>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</si>
  <si>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</si>
  <si>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</si>
  <si>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</si>
  <si>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</si>
  <si>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</si>
  <si>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</si>
  <si>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</si>
  <si>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</si>
  <si>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</si>
  <si>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</si>
  <si>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</si>
  <si>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</si>
  <si>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</si>
  <si>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</si>
  <si>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</si>
  <si>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</si>
  <si>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</si>
  <si>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</si>
  <si>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</si>
  <si>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</si>
  <si>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</si>
  <si>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</si>
  <si>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</si>
  <si>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</si>
  <si>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</si>
  <si>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</si>
  <si>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</si>
  <si>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</si>
  <si>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</si>
  <si>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</si>
  <si>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</si>
  <si>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</si>
  <si>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</si>
  <si>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</si>
  <si>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</si>
  <si>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</si>
  <si>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</si>
  <si>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</si>
  <si>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</si>
  <si>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</si>
  <si>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</si>
  <si>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</si>
  <si>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</si>
  <si>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</si>
  <si>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</si>
  <si>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</si>
  <si>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</si>
  <si>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</si>
  <si>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</si>
  <si>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</si>
  <si>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</si>
  <si>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</si>
  <si>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</si>
  <si>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</si>
  <si>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</si>
  <si>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</si>
  <si>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</si>
  <si>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</si>
  <si>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</si>
  <si>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</si>
  <si>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</si>
  <si>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</si>
  <si>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</si>
  <si>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</si>
  <si>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</si>
  <si>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</si>
  <si>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</si>
  <si>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</si>
  <si>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</si>
  <si>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</si>
  <si>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</si>
  <si>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</si>
  <si>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</si>
  <si>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</si>
  <si>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</si>
  <si>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</si>
  <si>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</si>
  <si>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</si>
  <si>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</si>
  <si>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</si>
  <si>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</si>
  <si>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</si>
  <si>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</si>
  <si>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</si>
  <si>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</si>
  <si>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</si>
  <si>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</si>
  <si>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</si>
  <si>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</si>
  <si>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</si>
  <si>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</si>
  <si>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</si>
  <si>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</si>
  <si>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</si>
  <si>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</si>
  <si>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</si>
  <si>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</si>
  <si>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</si>
  <si>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</si>
  <si>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</si>
  <si>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</si>
  <si>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</si>
  <si>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</si>
  <si>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</si>
  <si>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</si>
  <si>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</si>
  <si>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</si>
  <si>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</si>
  <si>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</si>
  <si>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</si>
  <si>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</si>
  <si>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</si>
  <si>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</si>
  <si>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</si>
  <si>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</si>
  <si>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</si>
  <si>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</si>
  <si>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</si>
  <si>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</si>
  <si>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</si>
  <si>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</si>
  <si>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</si>
  <si>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</si>
  <si>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</si>
  <si>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</si>
  <si>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</si>
  <si>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</si>
  <si>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</si>
  <si>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</si>
  <si>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</si>
  <si>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</si>
  <si>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</si>
  <si>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</si>
  <si>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</si>
  <si>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</si>
  <si>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</si>
  <si>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</si>
  <si>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</si>
  <si>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</si>
  <si>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</si>
  <si>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</si>
  <si>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</si>
  <si>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</si>
  <si>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</si>
  <si>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</si>
  <si>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</si>
  <si>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</si>
  <si>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</si>
  <si>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</si>
  <si>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</si>
  <si>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</si>
  <si>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</si>
  <si>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</si>
  <si>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</si>
  <si>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</si>
  <si>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</si>
  <si>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</si>
  <si>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</si>
  <si>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</si>
  <si>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</si>
  <si>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</si>
  <si>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</si>
  <si>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</si>
  <si>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</si>
  <si>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</si>
  <si>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</si>
  <si>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</si>
  <si>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</si>
  <si>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</si>
  <si>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</si>
  <si>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</si>
  <si>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</si>
  <si>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</si>
  <si>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</si>
  <si>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</si>
  <si>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</si>
  <si>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</si>
  <si>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</si>
  <si>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</si>
  <si>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</si>
  <si>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</si>
  <si>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</si>
  <si>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</si>
  <si>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</si>
  <si>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</si>
  <si>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</si>
  <si>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</si>
  <si>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</si>
  <si>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</si>
  <si>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</si>
  <si>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</si>
  <si>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</si>
  <si>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</si>
  <si>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</si>
  <si>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</si>
  <si>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</si>
  <si>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</si>
  <si>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</si>
  <si>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</si>
  <si>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</si>
  <si>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</si>
  <si>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</si>
  <si>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</si>
  <si>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</si>
  <si>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</si>
  <si>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</si>
  <si>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</si>
  <si>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</si>
  <si>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</si>
  <si>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</si>
  <si>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</si>
  <si>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</si>
  <si>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</si>
  <si>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</si>
  <si>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</si>
  <si>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</si>
  <si>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</si>
  <si>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</si>
  <si>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</si>
  <si>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</si>
  <si>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</si>
  <si>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</si>
  <si>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</si>
  <si>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</si>
  <si>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</si>
  <si>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</si>
  <si>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</si>
  <si>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</si>
  <si>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</si>
  <si>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</si>
  <si>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</si>
  <si>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</si>
  <si>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</si>
  <si>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</si>
  <si>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</si>
  <si>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</si>
  <si>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</si>
  <si>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</si>
  <si>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</si>
  <si>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</si>
  <si>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</si>
  <si>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</si>
  <si>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</si>
  <si>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</si>
  <si>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</si>
  <si>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</si>
  <si>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</si>
  <si>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</si>
  <si>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</si>
  <si>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</si>
  <si>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</si>
  <si>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</si>
  <si>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</si>
  <si>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</si>
  <si>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</si>
  <si>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</si>
  <si>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</si>
  <si>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</si>
  <si>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</si>
  <si>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</si>
  <si>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</si>
  <si>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</si>
  <si>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</si>
  <si>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</si>
  <si>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</si>
  <si>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</si>
  <si>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</si>
  <si>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</si>
  <si>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</si>
  <si>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</si>
  <si>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</si>
  <si>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</si>
  <si>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</si>
  <si>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</si>
  <si>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</si>
  <si>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</si>
  <si>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</si>
  <si>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</si>
  <si>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</si>
  <si>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</si>
  <si>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</si>
  <si>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</si>
  <si>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</si>
  <si>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</si>
  <si>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</si>
  <si>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</si>
  <si>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</si>
  <si>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</si>
  <si>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</si>
  <si>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</si>
  <si>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</si>
  <si>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</si>
  <si>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</si>
  <si>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</si>
  <si>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</si>
  <si>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</si>
  <si>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</si>
  <si>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</si>
  <si>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</si>
  <si>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</si>
  <si>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</si>
  <si>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</si>
  <si>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</si>
  <si>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</si>
  <si>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</si>
  <si>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</si>
  <si>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</si>
  <si>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</si>
  <si>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</si>
  <si>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</si>
  <si>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</si>
  <si>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</si>
  <si>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</si>
  <si>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</si>
  <si>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</si>
  <si>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</si>
  <si>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</si>
  <si>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</si>
  <si>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</si>
  <si>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</si>
  <si>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</si>
  <si>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</si>
  <si>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</si>
  <si>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</si>
  <si>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</si>
  <si>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</si>
  <si>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</si>
  <si>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</si>
  <si>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</si>
  <si>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</si>
  <si>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</si>
  <si>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</si>
  <si>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</si>
  <si>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</si>
  <si>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</si>
  <si>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</si>
  <si>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</si>
  <si>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</si>
  <si>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</si>
  <si>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</si>
  <si>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</si>
  <si>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</si>
  <si>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</si>
  <si>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</si>
  <si>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</si>
  <si>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</si>
  <si>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</si>
  <si>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</si>
  <si>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</si>
  <si>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</si>
  <si>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</si>
  <si>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</si>
  <si>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</si>
  <si>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</si>
  <si>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</si>
  <si>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</si>
  <si>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</si>
  <si>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</si>
  <si>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</si>
  <si>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</si>
  <si>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</si>
  <si>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</si>
  <si>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</si>
  <si>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</si>
  <si>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</si>
  <si>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</si>
  <si>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</si>
  <si>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</si>
  <si>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</si>
  <si>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</si>
  <si>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</si>
  <si>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</si>
  <si>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</si>
  <si>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</si>
  <si>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</si>
  <si>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</si>
  <si>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</si>
  <si>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</si>
  <si>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</si>
  <si>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</si>
  <si>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</si>
  <si>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</si>
  <si>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</si>
  <si>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</si>
  <si>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</si>
  <si>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</si>
  <si>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</si>
  <si>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</si>
  <si>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</si>
  <si>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</si>
  <si>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</si>
  <si>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</si>
  <si>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</si>
  <si>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</si>
  <si>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</si>
  <si>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</si>
  <si>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</si>
  <si>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</si>
  <si>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</si>
  <si>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</si>
  <si>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</si>
  <si>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</si>
  <si>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</si>
  <si>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</si>
  <si>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</si>
  <si>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</si>
  <si>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</si>
  <si>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</si>
  <si>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</si>
  <si>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</si>
  <si>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</si>
  <si>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</si>
  <si>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</si>
  <si>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</si>
  <si>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</si>
  <si>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</si>
  <si>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</si>
  <si>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</si>
  <si>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</si>
  <si>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</si>
  <si>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</si>
  <si>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</si>
  <si>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</si>
  <si>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</si>
  <si>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</si>
  <si>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</si>
  <si>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</si>
  <si>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</si>
  <si>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</si>
  <si>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</si>
  <si>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</si>
  <si>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</si>
  <si>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</si>
  <si>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</si>
  <si>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</si>
  <si>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</si>
  <si>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</si>
  <si>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</si>
  <si>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</si>
  <si>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</si>
  <si>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</si>
  <si>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</si>
  <si>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</si>
  <si>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</si>
  <si>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</si>
  <si>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</si>
  <si>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</si>
  <si>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</si>
  <si>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</si>
  <si>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</si>
  <si>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</si>
  <si>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</si>
  <si>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</si>
  <si>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</si>
  <si>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</si>
  <si>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</si>
  <si>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</si>
  <si>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</si>
  <si>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</si>
  <si>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</si>
  <si>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</si>
  <si>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</si>
  <si>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</si>
  <si>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</si>
  <si>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</si>
  <si>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</si>
  <si>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</si>
  <si>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</si>
  <si>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</si>
  <si>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</si>
  <si>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</si>
  <si>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</si>
  <si>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</si>
  <si>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</si>
  <si>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</si>
  <si>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</si>
  <si>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</si>
  <si>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</si>
  <si>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</si>
  <si>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</si>
  <si>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</si>
  <si>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</si>
  <si>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</si>
  <si>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</si>
  <si>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</si>
  <si>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</si>
  <si>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</si>
  <si>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</si>
  <si>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</si>
  <si>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</si>
  <si>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</si>
  <si>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</si>
  <si>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</si>
  <si>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</si>
  <si>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</si>
  <si>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</si>
  <si>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</si>
  <si>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</si>
  <si>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</si>
  <si>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</si>
  <si>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</si>
  <si>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</si>
  <si>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</si>
  <si>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</si>
  <si>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</si>
  <si>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</si>
  <si>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</si>
  <si>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</si>
  <si>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</si>
  <si>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</si>
  <si>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</si>
  <si>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</si>
  <si>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</si>
  <si>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</si>
  <si>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</si>
  <si>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</si>
  <si>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</si>
  <si>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</si>
  <si>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</si>
  <si>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</si>
  <si>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</si>
  <si>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</si>
  <si>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</si>
  <si>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</si>
  <si>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</si>
  <si>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</si>
  <si>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</si>
  <si>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</si>
  <si>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</si>
  <si>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</si>
  <si>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</si>
  <si>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</si>
  <si>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</si>
  <si>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</si>
  <si>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</si>
  <si>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</si>
  <si>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</si>
  <si>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</si>
  <si>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</si>
  <si>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</si>
  <si>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</si>
  <si>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</si>
  <si>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</si>
  <si>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</si>
  <si>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</si>
  <si>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</si>
  <si>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</si>
  <si>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</si>
  <si>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</si>
  <si>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</si>
  <si>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</si>
  <si>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</si>
  <si>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</si>
  <si>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</si>
  <si>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</si>
  <si>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</si>
  <si>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</si>
  <si>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</si>
  <si>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</si>
  <si>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</si>
  <si>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</si>
  <si>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</si>
  <si>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</si>
  <si>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</si>
  <si>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</si>
  <si>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</si>
  <si>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</si>
  <si>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</si>
  <si>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</si>
  <si>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</si>
  <si>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</si>
  <si>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</si>
  <si>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</si>
  <si>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</si>
  <si>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</si>
  <si>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</si>
  <si>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</si>
  <si>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</si>
  <si>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</si>
  <si>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</si>
  <si>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</si>
  <si>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</si>
  <si>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</si>
  <si>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</si>
  <si>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</si>
  <si>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</si>
  <si>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</si>
  <si>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</si>
  <si>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</si>
  <si>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</si>
  <si>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</si>
  <si>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</si>
  <si>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</si>
  <si>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</si>
  <si>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</si>
  <si>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</si>
  <si>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</si>
  <si>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</si>
  <si>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</si>
  <si>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</si>
  <si>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</si>
  <si>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</si>
  <si>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</si>
  <si>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</si>
  <si>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</si>
  <si>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</si>
  <si>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</si>
  <si>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</si>
  <si>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</si>
  <si>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</si>
  <si>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</si>
  <si>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</si>
  <si>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</si>
  <si>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</si>
  <si>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</si>
  <si>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</si>
  <si>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</si>
  <si>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</si>
  <si>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</si>
  <si>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</si>
  <si>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</si>
  <si>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</si>
  <si>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</si>
  <si>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</si>
  <si>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</si>
  <si>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</si>
  <si>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</si>
  <si>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</si>
  <si>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</si>
  <si>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</si>
  <si>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</si>
  <si>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</si>
  <si>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</si>
  <si>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</si>
  <si>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</si>
  <si>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</si>
  <si>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</si>
  <si>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</si>
  <si>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</si>
  <si>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</si>
  <si>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</si>
  <si>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</si>
  <si>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</si>
  <si>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</si>
  <si>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</si>
  <si>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</si>
  <si>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</si>
  <si>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</si>
  <si>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</si>
  <si>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</si>
  <si>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</si>
  <si>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</si>
  <si>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</si>
  <si>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</si>
  <si>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</si>
  <si>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</si>
  <si>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</si>
  <si>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</si>
  <si>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</si>
  <si>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</si>
  <si>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</si>
  <si>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</si>
  <si>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</si>
  <si>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</si>
  <si>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</si>
  <si>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</si>
  <si>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</si>
  <si>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</si>
  <si>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</si>
  <si>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</si>
  <si>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</si>
  <si>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</si>
  <si>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</si>
  <si>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</si>
  <si>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</si>
  <si>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</si>
  <si>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</si>
  <si>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</si>
  <si>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</si>
  <si>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</si>
  <si>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</si>
  <si>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</si>
  <si>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</si>
  <si>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</si>
  <si>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</si>
  <si>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</si>
  <si>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</si>
  <si>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</si>
  <si>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</si>
  <si>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</si>
  <si>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</si>
  <si>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</si>
  <si>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</si>
  <si>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</si>
  <si>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</si>
  <si>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</si>
  <si>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</si>
  <si>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</si>
  <si>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</si>
  <si>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</si>
  <si>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</si>
  <si>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</si>
  <si>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</si>
  <si>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</si>
  <si>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</si>
  <si>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</si>
  <si>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</si>
  <si>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</si>
  <si>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</si>
  <si>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</si>
  <si>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</si>
  <si>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</si>
  <si>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</si>
  <si>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</si>
  <si>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</si>
  <si>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</si>
  <si>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</si>
  <si>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</si>
  <si>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</si>
  <si>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</si>
  <si>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</si>
  <si>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</si>
  <si>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</si>
  <si>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</si>
  <si>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</si>
  <si>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</si>
  <si>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</si>
  <si>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</si>
  <si>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</si>
  <si>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</si>
  <si>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</si>
  <si>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</si>
  <si>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</si>
  <si>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</si>
  <si>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</si>
  <si>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</si>
  <si>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</si>
  <si>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</si>
  <si>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</si>
  <si>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</si>
  <si>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</si>
  <si>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</si>
  <si>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</si>
  <si>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</si>
  <si>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</si>
  <si>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</si>
  <si>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</si>
  <si>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</si>
  <si>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</si>
  <si>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</si>
  <si>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</si>
  <si>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</si>
  <si>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</si>
  <si>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</si>
  <si>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</si>
  <si>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</si>
  <si>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</si>
  <si>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</si>
  <si>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</si>
  <si>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</si>
  <si>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</si>
  <si>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</si>
  <si>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</si>
  <si>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</si>
  <si>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</si>
  <si>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</si>
  <si>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</si>
  <si>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</si>
  <si>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</si>
  <si>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</si>
  <si>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</si>
  <si>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</si>
  <si>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</si>
  <si>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</si>
  <si>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</si>
  <si>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</si>
  <si>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</si>
  <si>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</si>
  <si>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</si>
  <si>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</si>
  <si>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</si>
  <si>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</si>
  <si>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</si>
  <si>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</si>
  <si>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</si>
  <si>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</si>
  <si>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</si>
  <si>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</si>
  <si>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</si>
  <si>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</si>
  <si>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</si>
  <si>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</si>
  <si>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</si>
  <si>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</si>
  <si>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</si>
  <si>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</si>
  <si>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</si>
  <si>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</si>
  <si>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</si>
  <si>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</si>
  <si>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</si>
  <si>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</si>
  <si>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</si>
  <si>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</si>
  <si>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</si>
  <si>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</si>
  <si>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</si>
  <si>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</si>
  <si>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</si>
  <si>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</si>
  <si>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</si>
  <si>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</si>
  <si>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</si>
  <si>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</si>
  <si>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</si>
  <si>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</si>
  <si>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</si>
  <si>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</si>
  <si>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</si>
  <si>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</si>
  <si>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</si>
  <si>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</si>
  <si>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</si>
  <si>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</si>
  <si>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</si>
  <si>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</si>
  <si>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</si>
  <si>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</si>
  <si>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</si>
  <si>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</si>
  <si>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</si>
  <si>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</si>
  <si>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</si>
  <si>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</si>
  <si>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</si>
  <si>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</si>
  <si>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</si>
  <si>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</si>
  <si>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</si>
  <si>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</si>
  <si>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</si>
  <si>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</si>
  <si>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</si>
  <si>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</si>
  <si>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</si>
  <si>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</si>
  <si>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</si>
  <si>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</si>
  <si>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</si>
  <si>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</si>
  <si>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</si>
  <si>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</si>
  <si>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</si>
  <si>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</si>
  <si>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</si>
  <si>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</si>
  <si>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</si>
  <si>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</si>
  <si>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</si>
  <si>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</si>
  <si>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</si>
  <si>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</si>
  <si>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</si>
  <si>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</si>
  <si>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</si>
  <si>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</si>
  <si>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</si>
  <si>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</si>
  <si>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</si>
  <si>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</si>
  <si>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</si>
  <si>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</si>
  <si>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</si>
  <si>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</si>
  <si>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</si>
  <si>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</si>
  <si>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</si>
  <si>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</si>
  <si>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</si>
  <si>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</si>
  <si>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</si>
  <si>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</si>
  <si>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</si>
  <si>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</si>
  <si>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</si>
  <si>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</si>
  <si>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</si>
  <si>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</si>
  <si>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</si>
  <si>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</si>
  <si>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</si>
  <si>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</si>
  <si>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</si>
  <si>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</si>
  <si>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</si>
  <si>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</si>
  <si>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</si>
  <si>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</si>
  <si>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</si>
  <si>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</si>
  <si>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</si>
  <si>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</si>
  <si>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</si>
  <si>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</si>
  <si>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</si>
  <si>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</si>
  <si>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</si>
  <si>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</si>
  <si>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</si>
  <si>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</si>
  <si>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</si>
  <si>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</si>
  <si>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</si>
  <si>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</si>
  <si>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</si>
  <si>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</si>
  <si>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</si>
  <si>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</si>
  <si>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</si>
  <si>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</si>
  <si>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</si>
  <si>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</si>
  <si>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</si>
  <si>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</si>
  <si>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</si>
  <si>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</si>
  <si>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</si>
  <si>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</si>
  <si>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</si>
  <si>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</si>
  <si>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</si>
  <si>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</si>
  <si>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</si>
  <si>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</si>
  <si>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</si>
  <si>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</si>
  <si>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</si>
  <si>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</si>
  <si>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</si>
  <si>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</si>
  <si>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</si>
  <si>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</si>
  <si>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</si>
  <si>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</si>
  <si>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</si>
  <si>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</si>
  <si>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</si>
  <si>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</si>
  <si>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</si>
  <si>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</si>
  <si>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</si>
  <si>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</si>
  <si>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</si>
  <si>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</si>
  <si>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</si>
  <si>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</si>
  <si>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</si>
  <si>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</si>
  <si>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</si>
  <si>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</si>
  <si>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</si>
  <si>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</si>
  <si>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</si>
  <si>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</si>
  <si>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</si>
  <si>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</si>
  <si>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</si>
  <si>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</si>
  <si>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</si>
  <si>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</si>
  <si>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</si>
  <si>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</si>
  <si>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</si>
  <si>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</si>
  <si>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</si>
  <si>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</si>
  <si>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</si>
  <si>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</si>
  <si>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</si>
  <si>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</si>
  <si>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</si>
  <si>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</si>
  <si>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</si>
  <si>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</si>
  <si>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</si>
  <si>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</si>
  <si>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</si>
  <si>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</si>
  <si>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</si>
  <si>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</si>
  <si>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</si>
  <si>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</si>
  <si>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</si>
  <si>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</si>
  <si>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</si>
  <si>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</si>
  <si>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</si>
  <si>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</si>
  <si>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</si>
  <si>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</si>
  <si>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</si>
  <si>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</si>
  <si>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</si>
  <si>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</si>
  <si>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</si>
  <si>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</si>
  <si>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</si>
  <si>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</si>
  <si>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</si>
  <si>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</si>
  <si>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</si>
  <si>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</si>
  <si>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</si>
  <si>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</si>
  <si>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</si>
  <si>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</si>
  <si>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</si>
  <si>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</si>
  <si>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</si>
  <si>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</si>
  <si>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</si>
  <si>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</si>
  <si>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</si>
  <si>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</si>
  <si>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</si>
  <si>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</si>
  <si>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</si>
  <si>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</si>
  <si>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</si>
  <si>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</si>
  <si>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</si>
  <si>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</si>
  <si>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</si>
  <si>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</si>
  <si>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</si>
  <si>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</si>
  <si>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</si>
  <si>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</si>
  <si>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</si>
  <si>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</si>
  <si>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</si>
  <si>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</si>
  <si>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</si>
  <si>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</si>
  <si>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</si>
  <si>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</si>
  <si>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</si>
  <si>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</si>
  <si>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</si>
  <si>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</si>
  <si>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</si>
  <si>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</si>
  <si>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</si>
  <si>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</si>
  <si>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</si>
  <si>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</si>
  <si>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</si>
  <si>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</si>
  <si>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</si>
  <si>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</si>
  <si>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</si>
  <si>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</si>
  <si>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</si>
  <si>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</si>
  <si>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</si>
  <si>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</si>
  <si>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</si>
  <si>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</si>
  <si>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</si>
  <si>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</si>
  <si>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</si>
  <si>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</si>
  <si>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</si>
  <si>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</si>
  <si>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</si>
  <si>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</si>
  <si>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</si>
  <si>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</si>
  <si>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</si>
  <si>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</si>
  <si>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</si>
  <si>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</si>
  <si>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</si>
  <si>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</si>
  <si>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</si>
  <si>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</si>
  <si>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</si>
  <si>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</si>
  <si>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</si>
  <si>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</si>
  <si>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</si>
  <si>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</si>
  <si>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</si>
  <si>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</si>
  <si>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</si>
  <si>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</si>
  <si>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</si>
  <si>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</si>
  <si>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</si>
  <si>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</si>
  <si>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</si>
  <si>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</si>
  <si>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</si>
  <si>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</si>
  <si>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</si>
  <si>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</si>
  <si>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</si>
  <si>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</si>
  <si>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</si>
  <si>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</si>
  <si>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</si>
  <si>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</si>
  <si>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</si>
  <si>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</si>
  <si>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</si>
  <si>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</si>
  <si>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</si>
  <si>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</si>
  <si>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</si>
  <si>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</si>
  <si>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</si>
  <si>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</si>
  <si>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</si>
  <si>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</si>
  <si>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</si>
  <si>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</si>
  <si>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</si>
  <si>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</si>
  <si>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</si>
  <si>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</si>
  <si>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</si>
  <si>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</si>
  <si>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</si>
  <si>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</si>
  <si>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</si>
  <si>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</si>
  <si>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</si>
  <si>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</si>
  <si>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</si>
  <si>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</si>
  <si>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</si>
  <si>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</si>
  <si>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</si>
  <si>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</si>
  <si>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</si>
  <si>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</si>
  <si>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</si>
  <si>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</si>
  <si>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</si>
  <si>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</si>
  <si>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</si>
  <si>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</si>
  <si>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</si>
  <si>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</si>
  <si>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</si>
  <si>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</si>
  <si>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</si>
  <si>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</si>
  <si>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</si>
  <si>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</si>
  <si>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</si>
  <si>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</si>
  <si>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</si>
  <si>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</si>
  <si>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</si>
  <si>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</si>
  <si>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</si>
  <si>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</si>
  <si>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</si>
  <si>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</si>
  <si>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</si>
  <si>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</si>
  <si>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</si>
  <si>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</si>
  <si>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</si>
  <si>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</si>
  <si>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</si>
  <si>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</si>
  <si>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</si>
  <si>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</si>
  <si>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</si>
  <si>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</si>
  <si>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</si>
  <si>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</si>
  <si>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</si>
  <si>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</si>
  <si>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</si>
  <si>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</si>
  <si>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</si>
  <si>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</si>
  <si>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</si>
  <si>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</si>
  <si>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</si>
  <si>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</si>
  <si>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</si>
  <si>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</si>
  <si>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</si>
  <si>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</si>
  <si>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</si>
  <si>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</si>
  <si>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</si>
  <si>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</si>
  <si>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</si>
  <si>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</si>
  <si>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</si>
  <si>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</si>
  <si>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</si>
  <si>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</si>
  <si>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</si>
  <si>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</si>
  <si>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</si>
  <si>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</si>
  <si>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</si>
  <si>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</si>
  <si>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</si>
  <si>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</si>
  <si>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</si>
  <si>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</si>
  <si>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</si>
  <si>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</si>
  <si>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</si>
  <si>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</si>
  <si>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</si>
  <si>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</si>
  <si>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</si>
  <si>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</si>
  <si>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</si>
  <si>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</si>
  <si>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</si>
  <si>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</si>
  <si>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</si>
  <si>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</si>
  <si>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</si>
  <si>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</si>
  <si>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</si>
  <si>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</si>
  <si>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</si>
  <si>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</si>
  <si>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</si>
  <si>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</si>
  <si>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</si>
  <si>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</si>
  <si>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</si>
  <si>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</si>
  <si>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</si>
  <si>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</si>
  <si>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</si>
  <si>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</si>
  <si>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</si>
  <si>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</si>
  <si>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</si>
  <si>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</si>
  <si>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</si>
  <si>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</si>
  <si>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</si>
  <si>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</si>
  <si>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</si>
  <si>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</si>
  <si>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</si>
  <si>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</si>
  <si>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</si>
  <si>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</si>
  <si>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</si>
  <si>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</si>
  <si>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</si>
  <si>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</si>
  <si>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</si>
  <si>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</si>
  <si>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</si>
  <si>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</si>
  <si>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</si>
  <si>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</si>
  <si>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</si>
  <si>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</si>
  <si>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</si>
  <si>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</si>
  <si>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</si>
  <si>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</si>
  <si>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</si>
  <si>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</si>
  <si>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</si>
  <si>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</si>
  <si>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</si>
  <si>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</si>
  <si>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</si>
  <si>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</si>
  <si>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</si>
  <si>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</si>
  <si>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</si>
  <si>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</si>
  <si>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</si>
  <si>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</si>
  <si>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</si>
  <si>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</si>
  <si>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</si>
  <si>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</si>
  <si>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</si>
  <si>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</si>
  <si>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</si>
  <si>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</si>
  <si>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</si>
  <si>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</si>
  <si>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</si>
  <si>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</si>
  <si>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</si>
  <si>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</si>
  <si>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</si>
  <si>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</si>
  <si>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</si>
  <si>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</si>
  <si>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</si>
  <si>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</si>
  <si>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</si>
  <si>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</si>
  <si>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</si>
  <si>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</si>
  <si>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</si>
  <si>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</si>
  <si>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</si>
  <si>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</si>
  <si>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</si>
  <si>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</si>
  <si>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</si>
  <si>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</si>
  <si>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</si>
  <si>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</si>
  <si>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</si>
  <si>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</si>
  <si>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</si>
  <si>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</si>
  <si>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</si>
  <si>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</si>
  <si>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</si>
  <si>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</si>
  <si>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</si>
  <si>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</si>
  <si>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</si>
  <si>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</si>
  <si>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</si>
  <si>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</si>
  <si>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</si>
  <si>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</si>
  <si>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</si>
  <si>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</si>
  <si>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</si>
  <si>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</si>
  <si>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</si>
  <si>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</si>
  <si>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</si>
  <si>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</si>
  <si>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</si>
  <si>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</si>
  <si>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</si>
  <si>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</si>
  <si>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</si>
  <si>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</si>
  <si>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</si>
  <si>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</si>
  <si>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</si>
  <si>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</si>
  <si>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</si>
  <si>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</si>
  <si>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</si>
  <si>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</si>
  <si>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</si>
  <si>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</si>
  <si>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</si>
  <si>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</si>
  <si>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</si>
  <si>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</si>
  <si>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</si>
  <si>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</si>
  <si>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</si>
  <si>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</si>
  <si>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</si>
  <si>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</si>
  <si>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</si>
  <si>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</si>
  <si>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</si>
  <si>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</si>
  <si>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</si>
  <si>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</si>
  <si>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</si>
  <si>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</si>
  <si>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</si>
  <si>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</si>
  <si>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</si>
  <si>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</si>
  <si>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</si>
  <si>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</si>
  <si>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</si>
  <si>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</si>
  <si>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</si>
  <si>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</si>
  <si>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</si>
  <si>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</si>
  <si>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</si>
  <si>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</si>
  <si>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</si>
  <si>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</si>
  <si>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</si>
  <si>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</si>
  <si>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</si>
  <si>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</si>
  <si>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</si>
  <si>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</si>
  <si>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</si>
  <si>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</si>
  <si>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</si>
  <si>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</si>
  <si>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</si>
  <si>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</si>
  <si>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</si>
  <si>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</si>
  <si>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</si>
  <si>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</si>
  <si>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</si>
  <si>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</si>
  <si>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</si>
  <si>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</si>
  <si>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</si>
  <si>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</si>
  <si>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</si>
  <si>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</si>
  <si>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</si>
  <si>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</si>
  <si>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</si>
  <si>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</si>
  <si>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</si>
  <si>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</si>
  <si>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</si>
  <si>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</si>
  <si>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</si>
  <si>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</si>
  <si>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</si>
  <si>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</si>
  <si>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</si>
  <si>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</si>
  <si>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</si>
  <si>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</si>
  <si>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</si>
  <si>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</si>
  <si>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</si>
  <si>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</si>
  <si>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</si>
  <si>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</si>
  <si>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</si>
  <si>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</si>
  <si>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</si>
  <si>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</si>
  <si>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</si>
  <si>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</si>
  <si>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</si>
  <si>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</si>
  <si>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</si>
  <si>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</si>
  <si>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</si>
  <si>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</si>
  <si>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</si>
  <si>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</si>
  <si>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</si>
  <si>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</si>
  <si>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</si>
  <si>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</si>
  <si>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</si>
  <si>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</si>
  <si>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</si>
  <si>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</si>
  <si>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</si>
  <si>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</si>
  <si>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</si>
  <si>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</si>
  <si>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</si>
  <si>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</si>
  <si>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</si>
  <si>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</si>
  <si>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</si>
  <si>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</si>
  <si>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</si>
  <si>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</si>
  <si>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</si>
  <si>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</si>
  <si>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</si>
  <si>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</si>
  <si>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</si>
  <si>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</si>
  <si>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</si>
  <si>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</si>
  <si>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</si>
  <si>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</si>
  <si>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</si>
  <si>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</si>
  <si>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</si>
  <si>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</si>
  <si>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</si>
  <si>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</si>
  <si>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</si>
  <si>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</si>
  <si>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</si>
  <si>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</si>
  <si>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</si>
  <si>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</si>
  <si>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</si>
  <si>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</si>
  <si>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</si>
  <si>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</si>
  <si>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</si>
  <si>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</si>
  <si>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</si>
  <si>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</si>
  <si>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</si>
  <si>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</si>
  <si>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</si>
  <si>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</si>
  <si>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</si>
  <si>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</si>
  <si>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</si>
  <si>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</si>
  <si>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</si>
  <si>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</si>
  <si>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</si>
  <si>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</si>
  <si>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</si>
  <si>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</si>
  <si>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</si>
  <si>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</si>
  <si>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</si>
  <si>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</si>
  <si>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</si>
  <si>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</si>
  <si>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</si>
  <si>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</si>
  <si>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</si>
  <si>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</si>
  <si>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</si>
  <si>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</si>
  <si>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</si>
  <si>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</si>
  <si>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</si>
  <si>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</si>
  <si>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</si>
  <si>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</si>
  <si>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</si>
  <si>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</si>
  <si>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</si>
  <si>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</si>
  <si>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</si>
  <si>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</si>
  <si>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</si>
  <si>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</si>
  <si>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</si>
  <si>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</si>
  <si>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</si>
  <si>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</si>
  <si>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</si>
  <si>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</si>
  <si>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</si>
  <si>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</si>
  <si>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</si>
  <si>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</si>
  <si>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</si>
  <si>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</si>
  <si>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</si>
  <si>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</si>
  <si>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</si>
  <si>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</si>
  <si>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</si>
  <si>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</si>
  <si>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</si>
  <si>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</si>
  <si>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</si>
  <si>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</si>
  <si>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</si>
  <si>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</si>
  <si>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</si>
  <si>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</si>
  <si>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</si>
  <si>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</si>
  <si>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</si>
  <si>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</si>
  <si>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</si>
  <si>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</si>
  <si>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</si>
  <si>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</si>
  <si>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</si>
  <si>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</si>
  <si>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</si>
  <si>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</si>
  <si>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</si>
  <si>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</si>
  <si>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</si>
  <si>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</si>
  <si>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</si>
  <si>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</si>
  <si>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</si>
  <si>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</si>
  <si>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</si>
  <si>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</si>
  <si>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</si>
  <si>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</si>
  <si>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</si>
  <si>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</si>
  <si>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</si>
  <si>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</si>
  <si>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</si>
  <si>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</si>
  <si>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</si>
  <si>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</si>
  <si>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</si>
  <si>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</si>
  <si>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</si>
  <si>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</si>
  <si>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</si>
  <si>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</si>
  <si>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</si>
  <si>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</si>
  <si>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</si>
  <si>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</si>
  <si>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</si>
  <si>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</si>
  <si>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</si>
  <si>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</si>
  <si>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</si>
  <si>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</si>
  <si>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</si>
  <si>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</si>
  <si>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</si>
  <si>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</si>
  <si>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</si>
  <si>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</si>
  <si>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</si>
  <si>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</si>
  <si>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</si>
  <si>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</si>
  <si>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</si>
  <si>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</si>
  <si>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</si>
  <si>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</si>
  <si>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</si>
  <si>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</si>
  <si>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</si>
  <si>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</si>
  <si>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</si>
  <si>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</si>
  <si>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</si>
  <si>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</si>
  <si>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</si>
  <si>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</si>
  <si>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</si>
  <si>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</si>
  <si>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</si>
  <si>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</si>
  <si>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</si>
  <si>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</si>
  <si>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</si>
  <si>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</si>
  <si>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</si>
  <si>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</si>
  <si>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</si>
  <si>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</si>
  <si>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</si>
  <si>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</si>
  <si>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</si>
  <si>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</si>
  <si>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</si>
  <si>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</si>
  <si>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</si>
  <si>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</si>
  <si>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</si>
  <si>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</si>
  <si>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</si>
  <si>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</si>
  <si>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</si>
  <si>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</si>
  <si>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</si>
  <si>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</si>
  <si>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</si>
  <si>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</si>
  <si>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</si>
  <si>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</si>
  <si>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</si>
  <si>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</si>
  <si>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</si>
  <si>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</si>
  <si>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</si>
  <si>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</si>
  <si>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</si>
  <si>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</si>
  <si>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</si>
  <si>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</si>
  <si>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</si>
  <si>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</si>
  <si>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</si>
  <si>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</si>
  <si>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</si>
  <si>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</si>
  <si>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</si>
  <si>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</si>
  <si>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</si>
  <si>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</si>
  <si>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</si>
  <si>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</si>
  <si>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</si>
  <si>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</si>
  <si>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</si>
  <si>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</si>
  <si>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</si>
  <si>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</si>
  <si>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</si>
  <si>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</si>
  <si>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</si>
  <si>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</si>
  <si>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</si>
  <si>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</si>
  <si>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</si>
  <si>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</si>
  <si>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</si>
  <si>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</si>
  <si>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</si>
  <si>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</si>
  <si>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</si>
  <si>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</si>
  <si>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</si>
  <si>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</si>
  <si>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</si>
  <si>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</si>
  <si>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</si>
  <si>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</si>
  <si>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</si>
  <si>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</si>
  <si>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</si>
  <si>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</si>
  <si>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</si>
  <si>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</si>
  <si>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</si>
  <si>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</si>
  <si>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</si>
  <si>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</si>
  <si>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</si>
  <si>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</si>
  <si>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</si>
  <si>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</si>
  <si>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</si>
  <si>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</si>
  <si>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</si>
  <si>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</si>
  <si>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</si>
  <si>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</si>
  <si>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</si>
  <si>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</si>
  <si>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</si>
  <si>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</si>
  <si>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</si>
  <si>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</si>
  <si>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</si>
  <si>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</si>
  <si>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</si>
  <si>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</si>
  <si>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</si>
  <si>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</si>
  <si>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</si>
  <si>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</si>
  <si>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</si>
  <si>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</si>
  <si>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</si>
  <si>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</si>
  <si>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</si>
  <si>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</si>
  <si>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</si>
  <si>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</si>
  <si>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</si>
  <si>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</si>
  <si>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</si>
  <si>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</si>
  <si>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</si>
  <si>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</si>
  <si>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</si>
  <si>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</si>
  <si>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</si>
  <si>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</si>
  <si>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</si>
  <si>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</si>
  <si>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</si>
  <si>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</si>
  <si>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</si>
  <si>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</si>
  <si>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</si>
  <si>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</si>
  <si>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</si>
  <si>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</si>
  <si>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</si>
  <si>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</si>
  <si>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</si>
  <si>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</si>
  <si>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</si>
  <si>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</si>
  <si>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</si>
  <si>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</si>
  <si>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</si>
  <si>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</si>
  <si>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</si>
  <si>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</si>
  <si>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</si>
  <si>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</si>
  <si>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</si>
  <si>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</si>
  <si>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</si>
  <si>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</si>
  <si>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</si>
  <si>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</si>
  <si>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</si>
  <si>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</si>
  <si>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</si>
  <si>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</si>
  <si>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</si>
  <si>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</si>
  <si>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</si>
  <si>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</si>
  <si>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</si>
  <si>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</si>
  <si>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</si>
  <si>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</si>
  <si>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</si>
  <si>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</si>
  <si>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</si>
  <si>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</si>
  <si>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</si>
  <si>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</si>
  <si>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</si>
  <si>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</si>
  <si>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</si>
  <si>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</si>
  <si>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</si>
  <si>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</si>
  <si>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</si>
  <si>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</si>
  <si>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</si>
  <si>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</si>
  <si>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</si>
  <si>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</si>
  <si>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</si>
  <si>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</si>
  <si>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</si>
  <si>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</si>
  <si>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</si>
  <si>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</si>
  <si>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</si>
  <si>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</si>
  <si>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</si>
  <si>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</si>
  <si>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</si>
  <si>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</si>
  <si>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</si>
  <si>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</si>
  <si>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</si>
  <si>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</si>
  <si>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</si>
  <si>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</si>
  <si>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</si>
  <si>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</si>
  <si>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</si>
  <si>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</si>
  <si>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</si>
  <si>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</si>
  <si>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</si>
  <si>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</si>
  <si>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</si>
  <si>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</si>
  <si>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</si>
  <si>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</si>
  <si>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</si>
  <si>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</si>
  <si>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</si>
  <si>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</si>
  <si>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</si>
  <si>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</si>
  <si>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</si>
  <si>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</si>
  <si>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</si>
  <si>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</si>
  <si>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</si>
  <si>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</si>
  <si>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</si>
  <si>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</si>
  <si>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</si>
  <si>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</si>
  <si>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</si>
  <si>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</si>
  <si>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</si>
  <si>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</si>
  <si>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</si>
  <si>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</si>
  <si>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</si>
  <si>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</si>
  <si>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</si>
  <si>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</si>
  <si>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</si>
  <si>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</si>
  <si>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</si>
  <si>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</si>
  <si>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</si>
  <si>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</si>
  <si>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</si>
  <si>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</si>
  <si>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</si>
  <si>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</si>
  <si>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</si>
  <si>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</si>
  <si>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</si>
  <si>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</si>
  <si>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</si>
  <si>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</si>
  <si>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</si>
  <si>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</si>
  <si>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</si>
  <si>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</si>
  <si>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</si>
  <si>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</si>
  <si>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</si>
  <si>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</si>
  <si>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</si>
  <si>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</si>
  <si>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</si>
  <si>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</si>
  <si>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</si>
  <si>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</si>
  <si>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</si>
  <si>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</si>
  <si>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</si>
  <si>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</si>
  <si>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</si>
  <si>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</si>
  <si>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</si>
  <si>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</si>
  <si>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</si>
  <si>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</si>
  <si>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</si>
  <si>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</si>
  <si>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</si>
  <si>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</si>
  <si>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</si>
  <si>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</si>
  <si>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</si>
  <si>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</si>
  <si>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</si>
  <si>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</si>
  <si>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</si>
  <si>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</si>
  <si>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</si>
  <si>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</si>
  <si>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</si>
  <si>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</si>
  <si>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</si>
  <si>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</si>
  <si>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</si>
  <si>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</si>
  <si>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</si>
  <si>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</si>
  <si>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</si>
  <si>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</si>
  <si>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</si>
  <si>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</si>
  <si>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</si>
  <si>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</si>
  <si>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</si>
  <si>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</si>
  <si>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</si>
  <si>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</si>
  <si>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</si>
  <si>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</si>
  <si>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</si>
  <si>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</si>
  <si>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</si>
  <si>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</si>
  <si>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</si>
  <si>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</si>
  <si>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</si>
  <si>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</si>
  <si>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</si>
  <si>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</si>
  <si>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</si>
  <si>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</si>
  <si>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</si>
  <si>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</si>
  <si>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</si>
  <si>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</si>
  <si>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</si>
  <si>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</si>
  <si>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</si>
  <si>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</si>
  <si>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</si>
  <si>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</si>
  <si>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</si>
  <si>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</si>
  <si>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</si>
  <si>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</si>
  <si>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</si>
  <si>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</si>
  <si>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</si>
  <si>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</si>
  <si>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</si>
  <si>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</si>
  <si>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</si>
  <si>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</si>
  <si>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</si>
  <si>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</si>
  <si>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</si>
  <si>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</si>
  <si>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</si>
  <si>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</si>
  <si>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</si>
  <si>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</si>
  <si>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</si>
  <si>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</si>
  <si>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</si>
  <si>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</si>
  <si>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</si>
  <si>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</si>
  <si>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</si>
  <si>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</si>
  <si>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</si>
  <si>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</si>
  <si>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</si>
  <si>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</si>
  <si>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</si>
  <si>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</si>
  <si>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</si>
  <si>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</si>
  <si>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</si>
  <si>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</si>
  <si>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</si>
  <si>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</si>
  <si>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</si>
  <si>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</si>
  <si>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</si>
  <si>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</si>
  <si>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</si>
  <si>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</si>
  <si>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</si>
  <si>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</si>
  <si>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</si>
  <si>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</si>
  <si>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</si>
  <si>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</si>
  <si>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</si>
  <si>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</si>
  <si>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</si>
  <si>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</si>
  <si>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</si>
  <si>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</si>
  <si>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</si>
  <si>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</si>
  <si>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</si>
  <si>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</si>
  <si>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</si>
  <si>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</si>
  <si>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</si>
  <si>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</si>
  <si>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</si>
  <si>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</si>
  <si>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</si>
  <si>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</si>
  <si>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</si>
  <si>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</si>
  <si>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</si>
  <si>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</si>
  <si>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</si>
  <si>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</si>
  <si>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</si>
  <si>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</si>
  <si>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</si>
  <si>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</si>
  <si>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</si>
  <si>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</si>
  <si>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</si>
  <si>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</si>
  <si>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</si>
  <si>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</si>
  <si>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</si>
  <si>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</si>
  <si>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</si>
  <si>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</si>
  <si>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</si>
  <si>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</si>
  <si>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</si>
  <si>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</si>
  <si>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</si>
  <si>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</si>
  <si>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</si>
  <si>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</si>
  <si>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</si>
  <si>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</si>
  <si>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</si>
  <si>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</si>
  <si>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</si>
  <si>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</si>
  <si>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</si>
  <si>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</si>
  <si>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</si>
  <si>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</si>
  <si>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</si>
  <si>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</si>
  <si>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</si>
  <si>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</si>
  <si>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</si>
  <si>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</si>
  <si>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</si>
  <si>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</si>
  <si>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</si>
  <si>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</si>
  <si>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</si>
  <si>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</si>
  <si>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</si>
  <si>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</si>
  <si>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</si>
  <si>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</si>
  <si>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</si>
  <si>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</si>
  <si>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</si>
  <si>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</si>
  <si>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</si>
  <si>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</si>
  <si>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</si>
  <si>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</si>
  <si>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</si>
  <si>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</si>
  <si>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</si>
  <si>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</si>
  <si>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</si>
  <si>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</si>
  <si>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</si>
  <si>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</si>
  <si>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</si>
  <si>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</si>
  <si>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</si>
  <si>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</si>
  <si>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</si>
  <si>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</si>
  <si>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</si>
  <si>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</si>
  <si>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</si>
  <si>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</si>
  <si>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</si>
  <si>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</si>
  <si>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</si>
  <si>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</si>
  <si>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</si>
  <si>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</si>
  <si>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</si>
  <si>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</si>
  <si>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</si>
  <si>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</si>
  <si>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</si>
  <si>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</si>
  <si>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</si>
  <si>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</si>
  <si>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</si>
  <si>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</si>
  <si>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</si>
  <si>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</si>
  <si>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</si>
  <si>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</si>
  <si>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</si>
  <si>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</si>
  <si>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</si>
  <si>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</si>
  <si>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</si>
  <si>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</si>
  <si>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</si>
  <si>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</si>
  <si>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</si>
  <si>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</si>
  <si>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</si>
  <si>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</si>
  <si>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</si>
  <si>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</si>
  <si>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</si>
  <si>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</si>
  <si>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</si>
  <si>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</si>
  <si>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</si>
  <si>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</si>
  <si>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</si>
  <si>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</si>
  <si>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</si>
  <si>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</si>
  <si>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</si>
  <si>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</si>
  <si>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</si>
  <si>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</si>
  <si>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</si>
  <si>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</si>
  <si>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</si>
  <si>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</si>
  <si>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</si>
  <si>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</si>
  <si>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</si>
  <si>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</si>
  <si>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</si>
  <si>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</si>
  <si>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</si>
  <si>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</si>
  <si>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</si>
  <si>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</si>
  <si>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</si>
  <si>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</si>
  <si>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</si>
  <si>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</si>
  <si>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</si>
  <si>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</si>
  <si>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</si>
  <si>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</si>
  <si>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</si>
  <si>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</si>
  <si>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</si>
  <si>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</si>
  <si>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</si>
  <si>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</si>
  <si>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</si>
  <si>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</si>
  <si>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</si>
  <si>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</si>
  <si>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</si>
  <si>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</si>
  <si>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</si>
  <si>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</si>
  <si>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</si>
  <si>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</si>
  <si>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</si>
  <si>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</si>
  <si>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</si>
  <si>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</si>
  <si>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</si>
  <si>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</si>
  <si>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</si>
  <si>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</si>
  <si>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</si>
  <si>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</si>
  <si>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</si>
  <si>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</si>
  <si>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</si>
  <si>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</si>
  <si>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</si>
  <si>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</si>
  <si>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</si>
  <si>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</si>
  <si>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</si>
  <si>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</si>
  <si>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</si>
  <si>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</si>
  <si>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</si>
  <si>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</si>
  <si>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</si>
  <si>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</si>
  <si>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</si>
  <si>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</si>
  <si>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</si>
  <si>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</si>
  <si>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</si>
  <si>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</si>
  <si>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</si>
  <si>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</si>
  <si>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</si>
  <si>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</si>
  <si>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</si>
  <si>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</si>
  <si>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</si>
  <si>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</si>
  <si>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</si>
  <si>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</si>
  <si>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</si>
  <si>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</si>
  <si>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</si>
  <si>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</si>
  <si>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</si>
  <si>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</si>
  <si>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</si>
  <si>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</si>
  <si>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</si>
  <si>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</si>
  <si>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</si>
  <si>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</si>
  <si>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</si>
  <si>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</si>
  <si>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</si>
  <si>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</si>
  <si>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</si>
  <si>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</si>
  <si>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</si>
  <si>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</si>
  <si>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</si>
  <si>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</si>
  <si>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</si>
  <si>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</si>
  <si>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</si>
  <si>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</si>
  <si>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</si>
  <si>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</si>
  <si>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</si>
  <si>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</si>
  <si>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</si>
  <si>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</si>
  <si>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</si>
  <si>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</si>
  <si>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</si>
  <si>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</si>
  <si>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</si>
  <si>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</si>
  <si>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</si>
  <si>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</si>
  <si>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</si>
  <si>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</si>
  <si>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</si>
  <si>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</si>
  <si>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</si>
  <si>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</si>
  <si>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</si>
  <si>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</si>
  <si>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</si>
  <si>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</si>
  <si>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</si>
  <si>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</si>
  <si>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</si>
  <si>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</si>
  <si>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</si>
  <si>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</si>
  <si>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</si>
  <si>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</si>
  <si>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</si>
  <si>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</si>
  <si>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</si>
  <si>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</si>
  <si>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</si>
  <si>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</si>
  <si>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</si>
  <si>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</si>
  <si>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</si>
  <si>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</si>
  <si>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</si>
  <si>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</si>
  <si>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</si>
  <si>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</si>
  <si>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</si>
  <si>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</si>
  <si>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</si>
  <si>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</si>
  <si>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</si>
  <si>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</si>
  <si>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</si>
  <si>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</si>
  <si>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</si>
  <si>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</si>
  <si>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</si>
  <si>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</si>
  <si>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</si>
  <si>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</si>
  <si>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</si>
  <si>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</si>
  <si>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</si>
  <si>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</si>
  <si>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</si>
  <si>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</si>
  <si>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</si>
  <si>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</si>
  <si>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</si>
  <si>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</si>
  <si>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</si>
  <si>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</si>
  <si>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</si>
  <si>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</si>
  <si>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</si>
  <si>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</si>
  <si>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</si>
  <si>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</si>
  <si>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</si>
  <si>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</si>
  <si>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</si>
  <si>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</si>
  <si>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</si>
  <si>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</si>
  <si>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</si>
  <si>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</si>
  <si>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</si>
  <si>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</si>
  <si>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</si>
  <si>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</si>
  <si>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</si>
  <si>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</si>
  <si>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</si>
  <si>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</si>
  <si>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</si>
  <si>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</si>
  <si>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</si>
  <si>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</si>
  <si>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</si>
  <si>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</si>
  <si>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</si>
  <si>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</si>
  <si>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</si>
  <si>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</si>
  <si>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</si>
  <si>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</si>
  <si>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</si>
  <si>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</si>
  <si>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</si>
  <si>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</si>
  <si>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</si>
  <si>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</si>
  <si>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</si>
  <si>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</si>
  <si>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</si>
  <si>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</si>
  <si>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</si>
  <si>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</si>
  <si>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</si>
  <si>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</si>
  <si>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</si>
  <si>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</si>
  <si>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</si>
  <si>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</si>
  <si>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</si>
  <si>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</si>
  <si>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</si>
  <si>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</si>
  <si>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</si>
  <si>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</si>
  <si>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</si>
  <si>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</si>
  <si>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</si>
  <si>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</si>
  <si>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</si>
  <si>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</si>
  <si>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</si>
  <si>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</si>
  <si>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</si>
  <si>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</si>
  <si>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</si>
  <si>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</si>
  <si>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</si>
  <si>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</si>
  <si>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</si>
  <si>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</si>
  <si>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</si>
  <si>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</si>
  <si>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</si>
  <si>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</si>
  <si>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</si>
  <si>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</si>
  <si>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</si>
  <si>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</si>
  <si>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</si>
  <si>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</si>
  <si>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</si>
  <si>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</si>
  <si>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</si>
  <si>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</si>
  <si>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</si>
  <si>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</si>
  <si>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</si>
  <si>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</si>
  <si>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</si>
  <si>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</si>
  <si>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</si>
  <si>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</si>
  <si>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</si>
  <si>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</si>
  <si>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</si>
  <si>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</si>
  <si>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</si>
  <si>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</si>
  <si>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</si>
  <si>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</si>
  <si>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</si>
  <si>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</si>
  <si>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</si>
  <si>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</si>
  <si>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</si>
  <si>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</si>
  <si>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</si>
  <si>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</si>
  <si>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</si>
  <si>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</si>
  <si>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</si>
  <si>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</si>
  <si>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</si>
  <si>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</si>
  <si>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</si>
  <si>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</si>
  <si>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</si>
  <si>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</si>
  <si>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</si>
  <si>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</si>
  <si>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</si>
  <si>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</si>
  <si>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</si>
  <si>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</si>
  <si>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</si>
  <si>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</si>
  <si>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</si>
  <si>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</si>
  <si>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</si>
  <si>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</si>
  <si>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</si>
  <si>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</si>
  <si>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</si>
  <si>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</si>
  <si>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</si>
  <si>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</si>
  <si>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</si>
  <si>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</si>
  <si>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</si>
  <si>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</si>
  <si>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</si>
  <si>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</si>
  <si>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</si>
  <si>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</si>
  <si>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</si>
  <si>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</si>
  <si>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</si>
  <si>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</si>
  <si>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</si>
  <si>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</si>
  <si>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</si>
  <si>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</si>
  <si>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</si>
  <si>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</si>
  <si>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</si>
  <si>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</si>
  <si>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</si>
  <si>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</si>
  <si>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</si>
  <si>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</si>
  <si>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</si>
  <si>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</si>
  <si>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</si>
  <si>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</si>
  <si>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</si>
  <si>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</si>
  <si>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</si>
  <si>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</si>
  <si>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</si>
  <si>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</si>
  <si>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</si>
  <si>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</si>
  <si>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</si>
  <si>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</si>
  <si>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</si>
  <si>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</si>
  <si>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</si>
  <si>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</si>
  <si>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</si>
  <si>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</si>
  <si>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</si>
  <si>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</si>
  <si>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</si>
  <si>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</si>
  <si>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</si>
  <si>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</si>
  <si>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</si>
  <si>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</si>
  <si>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</si>
  <si>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</si>
  <si>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</si>
  <si>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</si>
  <si>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</si>
  <si>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</si>
  <si>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</si>
  <si>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</si>
  <si>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</si>
  <si>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</si>
  <si>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</si>
  <si>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</si>
  <si>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</si>
  <si>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</si>
  <si>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</si>
  <si>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</si>
  <si>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</si>
  <si>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</si>
  <si>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</si>
  <si>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</si>
  <si>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</si>
  <si>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</si>
  <si>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</si>
  <si>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</si>
  <si>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</si>
  <si>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</si>
  <si>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</si>
  <si>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</si>
  <si>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</si>
  <si>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</si>
  <si>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</si>
  <si>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</si>
  <si>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</si>
  <si>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</si>
  <si>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</si>
  <si>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</si>
  <si>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</si>
  <si>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</si>
  <si>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</si>
  <si>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</si>
  <si>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</si>
  <si>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</si>
  <si>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</si>
  <si>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</si>
  <si>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</si>
  <si>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</si>
  <si>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</si>
  <si>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</si>
  <si>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</si>
  <si>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</si>
  <si>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</si>
  <si>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</si>
  <si>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</si>
  <si>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</si>
  <si>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</si>
  <si>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</si>
  <si>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</si>
  <si>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</si>
  <si>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</si>
  <si>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</si>
  <si>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</si>
  <si>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</si>
  <si>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</si>
  <si>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</si>
  <si>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</si>
  <si>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</si>
  <si>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</si>
  <si>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</si>
  <si>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</si>
  <si>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</si>
  <si>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</si>
  <si>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</si>
  <si>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</si>
  <si>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</si>
  <si>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</si>
  <si>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</si>
  <si>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</si>
  <si>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</si>
  <si>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</si>
  <si>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</si>
  <si>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</si>
  <si>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</si>
  <si>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</si>
  <si>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</si>
  <si>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</si>
  <si>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</si>
  <si>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</si>
  <si>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</si>
  <si>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</si>
  <si>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</si>
  <si>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</si>
  <si>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</si>
  <si>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</si>
  <si>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</si>
  <si>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</si>
  <si>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</si>
  <si>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</si>
  <si>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</si>
  <si>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</si>
  <si>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</si>
  <si>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</si>
  <si>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</si>
  <si>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</si>
  <si>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</si>
  <si>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</si>
  <si>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</si>
  <si>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</si>
  <si>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</si>
  <si>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</si>
  <si>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</si>
  <si>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</si>
  <si>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</si>
  <si>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</si>
  <si>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</si>
  <si>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</si>
  <si>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</si>
  <si>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</si>
  <si>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</si>
  <si>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</si>
  <si>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</si>
  <si>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</si>
  <si>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</si>
  <si>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</si>
  <si>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</si>
  <si>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</si>
  <si>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</si>
  <si>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</si>
  <si>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</si>
  <si>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</si>
  <si>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</si>
  <si>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</si>
  <si>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</si>
  <si>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</si>
  <si>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</si>
  <si>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</si>
  <si>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</si>
  <si>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</si>
  <si>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</si>
  <si>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</si>
  <si>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</si>
  <si>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</si>
  <si>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</si>
  <si>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</si>
  <si>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</si>
  <si>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</si>
  <si>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</si>
  <si>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</si>
  <si>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</si>
  <si>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</si>
  <si>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</si>
  <si>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</si>
  <si>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</si>
  <si>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</si>
  <si>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</si>
  <si>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</si>
  <si>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</si>
  <si>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</si>
  <si>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</si>
  <si>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</si>
  <si>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</si>
  <si>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</si>
  <si>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</si>
  <si>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</si>
  <si>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</si>
  <si>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</si>
  <si>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</si>
  <si>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</si>
  <si>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</si>
  <si>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</si>
  <si>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</si>
  <si>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</si>
  <si>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</si>
  <si>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</si>
  <si>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</si>
  <si>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</si>
  <si>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</si>
  <si>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</si>
  <si>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</si>
  <si>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</si>
  <si>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</si>
  <si>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</si>
  <si>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</si>
  <si>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</si>
  <si>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</si>
  <si>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</si>
  <si>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</si>
  <si>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</si>
  <si>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</si>
  <si>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</si>
  <si>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</si>
  <si>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</si>
  <si>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</si>
  <si>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</si>
  <si>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</si>
  <si>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</si>
  <si>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</si>
  <si>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</si>
  <si>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</si>
  <si>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</si>
  <si>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</si>
  <si>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</si>
  <si>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</si>
  <si>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</si>
  <si>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</si>
  <si>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</si>
  <si>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</si>
  <si>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</si>
  <si>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</si>
  <si>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</si>
  <si>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</si>
  <si>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</si>
  <si>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</si>
  <si>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</si>
  <si>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</si>
  <si>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</si>
  <si>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</si>
  <si>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</si>
  <si>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</si>
  <si>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</si>
  <si>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</si>
  <si>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</si>
  <si>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</si>
  <si>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</si>
  <si>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</si>
  <si>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</si>
  <si>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</si>
  <si>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</si>
  <si>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</si>
  <si>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</si>
  <si>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</si>
  <si>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</si>
  <si>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</si>
  <si>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</si>
  <si>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</si>
  <si>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</si>
  <si>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</si>
  <si>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</si>
  <si>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</si>
  <si>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</si>
  <si>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</si>
  <si>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</si>
  <si>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</si>
  <si>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</si>
  <si>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</si>
  <si>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</si>
  <si>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</si>
  <si>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</si>
  <si>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</si>
  <si>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</si>
  <si>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</si>
  <si>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</si>
  <si>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</si>
  <si>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</si>
  <si>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</si>
  <si>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</si>
  <si>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</si>
  <si>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</si>
  <si>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</si>
  <si>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</si>
  <si>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</si>
  <si>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</si>
  <si>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</si>
  <si>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</si>
  <si>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</si>
  <si>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</si>
  <si>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</si>
  <si>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</si>
  <si>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</si>
  <si>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</si>
  <si>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</si>
  <si>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</si>
  <si>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</si>
  <si>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</si>
  <si>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</si>
  <si>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</si>
  <si>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</si>
  <si>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</si>
  <si>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</si>
  <si>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</si>
  <si>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</si>
  <si>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</si>
  <si>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</si>
  <si>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</si>
  <si>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</si>
  <si>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</si>
  <si>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</si>
  <si>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</si>
  <si>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</si>
  <si>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</si>
  <si>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</si>
  <si>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</si>
  <si>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</si>
  <si>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</si>
  <si>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</si>
  <si>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</si>
  <si>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</si>
  <si>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</si>
  <si>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</si>
  <si>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</si>
  <si>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</si>
  <si>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</si>
  <si>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</si>
  <si>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</si>
  <si>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</si>
  <si>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</si>
  <si>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</si>
  <si>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</si>
  <si>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</si>
  <si>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</si>
  <si>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</si>
  <si>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</si>
  <si>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</si>
  <si>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</si>
  <si>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</si>
  <si>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</si>
  <si>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</si>
  <si>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</si>
  <si>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</si>
  <si>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</si>
  <si>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</si>
  <si>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</si>
  <si>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</si>
  <si>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</si>
  <si>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</si>
  <si>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</si>
  <si>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</si>
  <si>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</si>
  <si>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</si>
  <si>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</si>
  <si>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</si>
  <si>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</si>
  <si>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</si>
  <si>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</si>
  <si>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</si>
  <si>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</si>
  <si>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</si>
  <si>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</si>
  <si>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</si>
  <si>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</si>
  <si>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</si>
  <si>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</si>
  <si>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</si>
  <si>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</si>
  <si>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</si>
  <si>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</si>
  <si>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</si>
  <si>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</si>
  <si>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</si>
  <si>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</si>
  <si>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</si>
  <si>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</si>
  <si>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</si>
  <si>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</si>
  <si>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</si>
  <si>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</si>
  <si>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</si>
  <si>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</si>
  <si>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</si>
  <si>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</si>
  <si>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</si>
  <si>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</si>
  <si>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</si>
  <si>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</si>
  <si>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</si>
  <si>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</si>
  <si>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</si>
  <si>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</si>
  <si>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</si>
  <si>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</si>
  <si>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</si>
  <si>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</si>
  <si>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</si>
  <si>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</si>
  <si>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</si>
  <si>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</si>
  <si>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</si>
  <si>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</si>
  <si>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</si>
  <si>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</si>
  <si>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</si>
  <si>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</si>
  <si>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</si>
  <si>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</si>
  <si>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</si>
  <si>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</si>
  <si>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</si>
  <si>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</si>
  <si>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</si>
  <si>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</si>
  <si>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</si>
  <si>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</si>
  <si>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</si>
  <si>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</si>
  <si>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</si>
  <si>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</si>
  <si>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</si>
  <si>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</si>
  <si>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</si>
  <si>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</si>
  <si>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</si>
  <si>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</si>
  <si>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</si>
  <si>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</si>
  <si>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</si>
  <si>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</si>
  <si>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</si>
  <si>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</si>
  <si>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</si>
  <si>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</si>
  <si>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</si>
  <si>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</si>
  <si>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</si>
  <si>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</si>
  <si>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</si>
  <si>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</si>
  <si>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</si>
  <si>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</si>
  <si>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</si>
  <si>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</si>
  <si>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</si>
  <si>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</si>
  <si>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</si>
  <si>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</si>
  <si>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</si>
  <si>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</si>
  <si>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</si>
  <si>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</si>
  <si>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</si>
  <si>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</si>
  <si>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</si>
  <si>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</si>
  <si>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</si>
  <si>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</si>
  <si>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</si>
  <si>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</si>
  <si>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</si>
  <si>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</si>
  <si>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</si>
  <si>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</si>
  <si>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</si>
  <si>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</si>
  <si>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</si>
  <si>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</si>
  <si>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</si>
  <si>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</si>
  <si>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</si>
  <si>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</si>
  <si>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</si>
  <si>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</si>
  <si>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</si>
  <si>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</si>
  <si>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</si>
  <si>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</si>
  <si>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</si>
  <si>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</si>
  <si>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</si>
  <si>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</si>
  <si>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</si>
  <si>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</si>
  <si>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</si>
  <si>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</si>
  <si>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</si>
  <si>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</si>
  <si>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</si>
  <si>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</si>
  <si>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</si>
  <si>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</si>
  <si>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</si>
  <si>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</si>
  <si>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</si>
  <si>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</si>
  <si>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</si>
  <si>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</si>
  <si>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</si>
  <si>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</si>
  <si>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</si>
  <si>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</si>
  <si>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</si>
  <si>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</si>
  <si>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</si>
  <si>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</si>
  <si>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</si>
  <si>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</si>
  <si>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</si>
  <si>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</si>
  <si>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</si>
  <si>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</si>
  <si>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</si>
  <si>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</si>
  <si>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</si>
  <si>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</si>
  <si>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</si>
  <si>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</si>
  <si>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</si>
  <si>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</si>
  <si>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</si>
  <si>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</si>
  <si>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</si>
  <si>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</si>
  <si>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</si>
  <si>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</si>
  <si>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</si>
  <si>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</si>
  <si>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</si>
  <si>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</si>
  <si>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</si>
  <si>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</si>
  <si>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</si>
  <si>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</si>
  <si>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</si>
  <si>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</si>
  <si>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</si>
  <si>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</si>
  <si>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</si>
  <si>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</si>
  <si>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</si>
  <si>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</si>
  <si>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</si>
  <si>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</si>
  <si>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</si>
  <si>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</si>
  <si>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</si>
  <si>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</si>
  <si>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</si>
  <si>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</si>
  <si>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</si>
  <si>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</si>
  <si>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</si>
  <si>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</si>
  <si>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</si>
  <si>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</si>
  <si>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</si>
  <si>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</si>
  <si>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</si>
  <si>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</si>
  <si>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</si>
  <si>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</si>
  <si>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</si>
  <si>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</si>
  <si>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</si>
  <si>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</si>
  <si>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</si>
  <si>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</si>
  <si>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</si>
  <si>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</si>
  <si>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</si>
  <si>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</si>
  <si>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</si>
  <si>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</si>
  <si>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</si>
  <si>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</si>
  <si>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</si>
  <si>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</si>
  <si>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</si>
  <si>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</si>
  <si>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</si>
  <si>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</si>
  <si>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</si>
  <si>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</si>
  <si>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</si>
  <si>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</si>
  <si>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</si>
  <si>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</si>
  <si>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</si>
  <si>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</si>
  <si>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</si>
  <si>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</si>
  <si>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</si>
  <si>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</si>
  <si>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</si>
  <si>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</si>
  <si>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</si>
  <si>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</si>
  <si>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</si>
  <si>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</si>
  <si>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</si>
  <si>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</si>
  <si>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</si>
  <si>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</si>
  <si>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</si>
  <si>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</si>
  <si>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</si>
  <si>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</si>
  <si>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</si>
  <si>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</si>
  <si>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</si>
  <si>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</si>
  <si>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</si>
  <si>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</si>
  <si>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</si>
  <si>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</si>
  <si>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</si>
  <si>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</si>
  <si>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</si>
  <si>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</si>
  <si>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</si>
  <si>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</si>
  <si>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</si>
  <si>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</si>
  <si>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</si>
  <si>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</si>
  <si>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</si>
  <si>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</si>
  <si>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</si>
  <si>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</si>
  <si>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</si>
  <si>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</si>
  <si>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</si>
  <si>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</si>
  <si>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</si>
  <si>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</si>
  <si>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</si>
  <si>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</si>
  <si>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</si>
  <si>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</si>
  <si>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</si>
  <si>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</si>
  <si>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</si>
  <si>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</si>
  <si>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</si>
  <si>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</si>
  <si>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</si>
  <si>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</si>
  <si>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</si>
  <si>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</si>
  <si>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</si>
  <si>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</si>
  <si>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</si>
  <si>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</si>
  <si>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</si>
  <si>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</si>
  <si>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</si>
  <si>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</si>
  <si>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</si>
  <si>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</si>
  <si>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</si>
  <si>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</si>
  <si>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</si>
  <si>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</si>
  <si>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</si>
  <si>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</si>
  <si>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</si>
  <si>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</si>
  <si>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</si>
  <si>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</si>
  <si>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</si>
  <si>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</si>
  <si>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</si>
  <si>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</si>
  <si>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</si>
  <si>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</si>
  <si>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</si>
  <si>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</si>
  <si>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</si>
  <si>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</si>
  <si>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</si>
  <si>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</si>
  <si>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</si>
  <si>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</si>
  <si>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</si>
  <si>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</si>
  <si>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</si>
  <si>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</si>
  <si>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</si>
  <si>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</si>
  <si>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</si>
  <si>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</si>
  <si>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</si>
  <si>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</si>
  <si>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</si>
  <si>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</si>
  <si>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</si>
  <si>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</si>
  <si>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</si>
  <si>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</si>
  <si>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</si>
  <si>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</si>
  <si>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</si>
  <si>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</si>
  <si>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</si>
  <si>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</si>
  <si>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</si>
  <si>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</si>
  <si>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</si>
  <si>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</si>
  <si>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</si>
  <si>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</si>
  <si>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</si>
  <si>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</si>
  <si>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</si>
  <si>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</si>
  <si>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</si>
  <si>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</si>
  <si>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</si>
  <si>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</si>
  <si>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</si>
  <si>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</si>
  <si>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</si>
  <si>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</si>
  <si>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</si>
  <si>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</si>
  <si>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</si>
  <si>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</si>
  <si>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</si>
  <si>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</si>
  <si>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</si>
  <si>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</si>
  <si>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</si>
  <si>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</si>
  <si>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</si>
  <si>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</si>
  <si>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</si>
  <si>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</si>
  <si>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</si>
  <si>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</si>
  <si>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</si>
  <si>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</si>
  <si>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</si>
  <si>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</si>
  <si>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</si>
  <si>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</si>
  <si>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</si>
  <si>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</si>
  <si>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</si>
  <si>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</si>
  <si>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</si>
  <si>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</si>
  <si>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</si>
  <si>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</si>
  <si>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</si>
  <si>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</si>
  <si>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</si>
  <si>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</si>
  <si>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</si>
  <si>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</si>
  <si>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</si>
  <si>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</si>
  <si>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</si>
  <si>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</si>
  <si>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</si>
  <si>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</si>
  <si>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</si>
  <si>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</si>
  <si>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</si>
  <si>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</si>
  <si>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</si>
  <si>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</si>
  <si>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</si>
  <si>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</si>
  <si>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</si>
  <si>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</si>
  <si>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</si>
  <si>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</si>
  <si>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</si>
  <si>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</si>
  <si>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</si>
  <si>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</si>
  <si>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</si>
  <si>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</si>
  <si>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</si>
  <si>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</si>
  <si>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</si>
  <si>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</si>
  <si>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</si>
  <si>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</si>
  <si>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</si>
  <si>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</si>
  <si>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</si>
  <si>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</si>
  <si>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</si>
  <si>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</si>
  <si>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</si>
  <si>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</si>
  <si>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</si>
  <si>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</si>
  <si>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</si>
  <si>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</si>
  <si>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</si>
  <si>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</si>
  <si>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</si>
  <si>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</si>
  <si>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</si>
  <si>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</si>
  <si>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</si>
  <si>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</si>
  <si>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</si>
  <si>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</si>
  <si>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</si>
  <si>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</si>
  <si>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</si>
  <si>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</si>
  <si>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</si>
  <si>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</si>
  <si>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</si>
  <si>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</si>
  <si>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</si>
  <si>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</si>
  <si>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</si>
  <si>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</si>
  <si>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</si>
  <si>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</si>
  <si>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</si>
  <si>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</si>
  <si>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</si>
  <si>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</si>
  <si>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</si>
  <si>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</si>
  <si>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</si>
  <si>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</si>
  <si>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</si>
  <si>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</si>
  <si>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</si>
  <si>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</si>
  <si>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</si>
  <si>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</si>
  <si>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</si>
  <si>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</si>
  <si>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</si>
  <si>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</si>
  <si>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</si>
  <si>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</si>
  <si>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</si>
  <si>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</si>
  <si>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</si>
  <si>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</si>
  <si>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</si>
  <si>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</si>
  <si>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</si>
  <si>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</si>
  <si>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</si>
  <si>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</si>
  <si>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</si>
  <si>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</si>
  <si>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</si>
  <si>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</si>
  <si>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</si>
  <si>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</si>
  <si>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</si>
  <si>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</si>
  <si>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</si>
  <si>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</si>
  <si>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</si>
  <si>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</si>
  <si>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</si>
  <si>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</si>
  <si>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</si>
  <si>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</si>
  <si>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</si>
  <si>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</si>
  <si>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</si>
  <si>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</si>
  <si>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</si>
  <si>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</si>
  <si>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</si>
  <si>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</si>
  <si>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</si>
  <si>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</si>
  <si>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</si>
  <si>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</si>
  <si>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</si>
  <si>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</si>
  <si>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</si>
  <si>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</si>
  <si>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</si>
  <si>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</si>
  <si>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</si>
  <si>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</si>
  <si>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</si>
  <si>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</si>
  <si>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</si>
  <si>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</si>
  <si>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</si>
  <si>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</si>
  <si>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</si>
  <si>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</si>
  <si>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</si>
  <si>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</si>
  <si>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</si>
  <si>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</si>
  <si>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</si>
  <si>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</si>
  <si>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</si>
  <si>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</si>
  <si>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</si>
  <si>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</si>
  <si>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</si>
  <si>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</si>
  <si>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</si>
  <si>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</si>
  <si>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</si>
  <si>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</si>
  <si>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</si>
  <si>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</si>
  <si>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</si>
  <si>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</si>
  <si>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</si>
  <si>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</si>
  <si>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</si>
  <si>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</si>
  <si>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</si>
  <si>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</si>
  <si>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</si>
  <si>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</si>
  <si>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</si>
  <si>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</si>
  <si>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</si>
  <si>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</si>
  <si>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</si>
  <si>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</si>
  <si>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</si>
  <si>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</si>
  <si>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</si>
  <si>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</si>
  <si>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</si>
  <si>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</si>
  <si>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</si>
  <si>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</si>
  <si>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</si>
  <si>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</si>
  <si>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</si>
  <si>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</si>
  <si>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</si>
  <si>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</si>
  <si>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</si>
  <si>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</si>
  <si>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</si>
  <si>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</si>
  <si>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</si>
  <si>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</si>
  <si>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</si>
  <si>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</si>
  <si>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</si>
  <si>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</si>
  <si>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</si>
  <si>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</si>
  <si>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</si>
  <si>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</si>
  <si>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</si>
  <si>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</si>
  <si>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</si>
  <si>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</si>
  <si>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</si>
  <si>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</si>
  <si>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</si>
  <si>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</si>
  <si>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</si>
  <si>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</si>
  <si>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</si>
  <si>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</si>
  <si>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</si>
  <si>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</si>
  <si>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</si>
  <si>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</si>
  <si>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</si>
  <si>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</si>
  <si>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</si>
  <si>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</si>
  <si>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</si>
  <si>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</si>
  <si>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</si>
  <si>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</si>
  <si>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</si>
  <si>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</si>
  <si>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</si>
  <si>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</si>
  <si>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</si>
  <si>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</si>
  <si>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</si>
  <si>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</si>
  <si>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</si>
  <si>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</si>
  <si>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</si>
  <si>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</si>
  <si>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</si>
  <si>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</si>
  <si>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</si>
  <si>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</si>
  <si>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</si>
  <si>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</si>
  <si>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</si>
  <si>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</si>
  <si>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</si>
  <si>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</si>
  <si>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</si>
  <si>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</si>
  <si>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</si>
  <si>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</si>
  <si>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</si>
  <si>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</si>
  <si>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</si>
  <si>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</si>
  <si>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</si>
  <si>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</si>
  <si>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</si>
  <si>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</si>
  <si>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</si>
  <si>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</si>
  <si>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</si>
  <si>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</si>
  <si>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</si>
  <si>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</si>
  <si>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</si>
  <si>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</si>
  <si>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</si>
  <si>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</si>
  <si>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</si>
  <si>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</si>
  <si>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</si>
  <si>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</si>
  <si>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</si>
  <si>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</si>
  <si>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</si>
  <si>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</si>
  <si>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</si>
  <si>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</si>
  <si>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</si>
  <si>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</si>
  <si>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</si>
  <si>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</si>
  <si>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</si>
  <si>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</si>
  <si>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</si>
  <si>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</si>
  <si>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</si>
  <si>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</si>
  <si>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</si>
  <si>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</si>
  <si>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</si>
  <si>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</si>
  <si>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</si>
  <si>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</si>
  <si>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</si>
  <si>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</si>
  <si>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</si>
  <si>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</si>
  <si>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</si>
  <si>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</si>
  <si>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</si>
  <si>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</si>
  <si>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</si>
  <si>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</si>
  <si>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</si>
  <si>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</si>
  <si>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</si>
  <si>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</si>
  <si>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</si>
  <si>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</si>
  <si>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</si>
  <si>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</si>
  <si>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</si>
  <si>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</si>
  <si>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</si>
  <si>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</si>
  <si>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</si>
  <si>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</si>
  <si>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</si>
  <si>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</si>
  <si>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</si>
  <si>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</si>
  <si>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</si>
  <si>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</si>
  <si>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</si>
  <si>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</si>
  <si>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</si>
  <si>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</si>
  <si>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</si>
  <si>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</si>
  <si>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</si>
  <si>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</si>
  <si>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</si>
  <si>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</si>
  <si>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</si>
  <si>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</si>
  <si>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</si>
  <si>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</si>
  <si>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</si>
  <si>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</si>
  <si>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</si>
  <si>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</si>
  <si>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</si>
  <si>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</si>
  <si>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</si>
  <si>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</si>
  <si>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</si>
  <si>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</si>
  <si>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</si>
  <si>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</si>
  <si>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</si>
  <si>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</si>
  <si>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</si>
  <si>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</si>
  <si>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</si>
  <si>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</si>
  <si>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</si>
  <si>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</si>
  <si>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</si>
  <si>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</si>
  <si>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</si>
  <si>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</si>
  <si>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</si>
  <si>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</si>
  <si>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</si>
  <si>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</si>
  <si>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</si>
  <si>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</si>
  <si>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</si>
  <si>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</si>
  <si>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</si>
  <si>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</si>
  <si>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</si>
  <si>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</si>
  <si>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</si>
  <si>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</si>
  <si>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</si>
  <si>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</si>
  <si>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</si>
  <si>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</si>
  <si>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</si>
  <si>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</si>
  <si>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</si>
  <si>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</si>
  <si>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</si>
  <si>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</si>
  <si>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</si>
  <si>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</si>
  <si>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</si>
  <si>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</si>
  <si>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</si>
  <si>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</si>
  <si>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</si>
  <si>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</si>
  <si>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</si>
  <si>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</si>
  <si>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</si>
  <si>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</si>
  <si>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</si>
  <si>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</si>
  <si>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</si>
  <si>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</si>
  <si>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</si>
  <si>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</si>
  <si>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</si>
  <si>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</si>
  <si>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</si>
  <si>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</si>
  <si>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</si>
  <si>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</si>
  <si>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</si>
  <si>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</si>
  <si>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</si>
  <si>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</si>
  <si>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</si>
  <si>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</si>
  <si>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</si>
  <si>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</si>
  <si>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</si>
  <si>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</si>
  <si>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</si>
  <si>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</si>
  <si>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</si>
  <si>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</si>
  <si>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</si>
  <si>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</si>
  <si>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</si>
  <si>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</si>
  <si>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</si>
  <si>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</si>
  <si>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</si>
  <si>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</si>
  <si>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</si>
  <si>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</si>
  <si>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</si>
  <si>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</si>
  <si>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</si>
  <si>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</si>
  <si>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</si>
  <si>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</si>
  <si>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</si>
  <si>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</si>
  <si>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</si>
  <si>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</si>
  <si>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</si>
  <si>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</si>
  <si>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</si>
  <si>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</si>
  <si>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</si>
  <si>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</si>
  <si>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</si>
  <si>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</si>
  <si>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</si>
  <si>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</si>
  <si>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</si>
  <si>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</si>
  <si>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</si>
  <si>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</si>
  <si>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</si>
  <si>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</si>
  <si>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</si>
  <si>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</si>
  <si>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</si>
  <si>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</si>
  <si>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</si>
  <si>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</si>
  <si>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</si>
  <si>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</si>
  <si>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</si>
  <si>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</si>
  <si>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</si>
  <si>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</si>
  <si>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</si>
  <si>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</si>
  <si>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</si>
  <si>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</si>
  <si>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</si>
  <si>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</si>
  <si>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</si>
  <si>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</si>
  <si>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</si>
  <si>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</si>
  <si>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</si>
  <si>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</si>
  <si>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</si>
  <si>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</si>
  <si>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</si>
  <si>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</si>
  <si>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</si>
  <si>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</si>
  <si>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</si>
  <si>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</si>
  <si>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</si>
  <si>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</si>
  <si>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</si>
  <si>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</si>
  <si>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</si>
  <si>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</si>
  <si>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</si>
  <si>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</si>
  <si>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</si>
  <si>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</si>
  <si>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</si>
  <si>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</si>
  <si>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</si>
  <si>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</si>
  <si>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</si>
  <si>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</si>
  <si>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</si>
  <si>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</si>
  <si>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</si>
  <si>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</si>
  <si>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</si>
  <si>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</si>
  <si>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</si>
  <si>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</si>
  <si>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</si>
  <si>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</si>
  <si>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</si>
  <si>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</si>
  <si>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</si>
  <si>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</si>
  <si>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</si>
  <si>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</si>
  <si>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</si>
  <si>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</si>
  <si>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</si>
  <si>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</si>
  <si>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</si>
  <si>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</si>
  <si>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</si>
  <si>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</si>
  <si>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</si>
  <si>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</si>
  <si>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</si>
  <si>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</si>
  <si>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</si>
  <si>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</si>
  <si>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</si>
  <si>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</si>
  <si>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</si>
  <si>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</si>
  <si>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</si>
  <si>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</si>
  <si>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</si>
  <si>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</si>
  <si>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</si>
  <si>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</si>
  <si>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</si>
  <si>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</si>
  <si>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</si>
  <si>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</si>
  <si>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</si>
  <si>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</si>
  <si>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</si>
  <si>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</si>
  <si>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</si>
  <si>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</si>
  <si>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</si>
  <si>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</si>
  <si>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</si>
  <si>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</si>
  <si>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</si>
  <si>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</si>
  <si>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</si>
  <si>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</si>
  <si>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</si>
  <si>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</si>
  <si>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</si>
  <si>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</si>
  <si>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</si>
  <si>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</si>
  <si>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</si>
  <si>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</si>
  <si>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</si>
  <si>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</si>
  <si>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</si>
  <si>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</si>
  <si>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</si>
  <si>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</si>
  <si>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</si>
  <si>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</si>
  <si>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</si>
  <si>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</si>
  <si>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</si>
  <si>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</si>
  <si>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</si>
  <si>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</si>
  <si>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</si>
  <si>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</si>
  <si>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</si>
  <si>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</si>
  <si>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</si>
  <si>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</si>
  <si>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</si>
  <si>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</si>
  <si>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</si>
  <si>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</si>
  <si>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</si>
  <si>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</si>
  <si>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</si>
  <si>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</si>
  <si>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</si>
  <si>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</si>
  <si>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</si>
  <si>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</si>
  <si>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</si>
  <si>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</si>
  <si>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</si>
  <si>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</si>
  <si>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</si>
  <si>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</si>
  <si>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</si>
  <si>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</si>
  <si>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</si>
  <si>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</si>
  <si>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</si>
  <si>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</si>
  <si>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</si>
  <si>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</si>
  <si>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</si>
  <si>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</si>
  <si>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</si>
  <si>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</si>
  <si>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</si>
  <si>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</si>
  <si>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</si>
  <si>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</si>
  <si>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</si>
  <si>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</si>
  <si>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</si>
  <si>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</si>
  <si>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</si>
  <si>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</si>
  <si>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</si>
  <si>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</si>
  <si>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</si>
  <si>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</si>
  <si>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</si>
  <si>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</si>
  <si>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</si>
  <si>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</si>
  <si>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</si>
  <si>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</si>
  <si>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</si>
  <si>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</si>
  <si>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</si>
  <si>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</si>
  <si>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</si>
  <si>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</si>
  <si>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</si>
  <si>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</si>
  <si>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</si>
  <si>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</si>
  <si>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</si>
  <si>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</si>
  <si>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</si>
  <si>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</si>
  <si>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</si>
  <si>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</si>
  <si>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</si>
  <si>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</si>
  <si>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</si>
  <si>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</si>
  <si>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</si>
  <si>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</si>
  <si>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</si>
  <si>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</si>
  <si>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</si>
  <si>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</si>
  <si>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</si>
  <si>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</si>
  <si>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</si>
  <si>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</si>
  <si>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</si>
  <si>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</si>
  <si>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</si>
  <si>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</si>
  <si>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</si>
  <si>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</si>
  <si>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</si>
  <si>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</si>
  <si>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</si>
  <si>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</si>
  <si>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</si>
  <si>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</si>
  <si>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</si>
  <si>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</si>
  <si>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</si>
  <si>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</si>
  <si>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</si>
  <si>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</si>
  <si>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</si>
  <si>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</si>
  <si>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</si>
  <si>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</si>
  <si>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</si>
  <si>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</si>
  <si>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</si>
  <si>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</si>
  <si>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</si>
  <si>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</si>
  <si>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</si>
  <si>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</si>
  <si>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</si>
  <si>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</si>
  <si>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</si>
  <si>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</si>
  <si>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</si>
  <si>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</si>
  <si>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</si>
  <si>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</si>
  <si>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</si>
  <si>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</si>
  <si>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</si>
  <si>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</si>
  <si>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</si>
  <si>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</si>
  <si>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</si>
  <si>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</si>
  <si>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</si>
  <si>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</si>
  <si>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</si>
  <si>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</si>
  <si>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</si>
  <si>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</si>
  <si>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</si>
  <si>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</si>
  <si>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</si>
  <si>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</si>
  <si>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</si>
  <si>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</si>
  <si>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</si>
  <si>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</si>
  <si>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</si>
  <si>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</si>
  <si>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</si>
  <si>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</si>
  <si>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</si>
  <si>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</si>
  <si>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</si>
  <si>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</si>
  <si>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</si>
  <si>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</si>
  <si>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</si>
  <si>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</si>
  <si>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</si>
  <si>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</si>
  <si>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</si>
  <si>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</si>
  <si>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</si>
  <si>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</si>
  <si>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</si>
  <si>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</si>
  <si>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</si>
  <si>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</si>
  <si>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</si>
  <si>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</si>
  <si>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</si>
  <si>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</si>
  <si>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</si>
  <si>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</si>
  <si>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</si>
  <si>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</si>
  <si>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</si>
  <si>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</si>
  <si>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</si>
  <si>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</si>
  <si>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</si>
  <si>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</si>
  <si>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</si>
  <si>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</si>
  <si>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</si>
  <si>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</si>
  <si>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</si>
  <si>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</si>
  <si>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</si>
  <si>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</si>
  <si>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</si>
  <si>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</si>
  <si>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</si>
  <si>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</si>
  <si>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</si>
  <si>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</si>
  <si>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</si>
  <si>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</si>
  <si>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</si>
  <si>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</si>
  <si>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</si>
  <si>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</si>
  <si>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</si>
  <si>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</si>
  <si>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</si>
  <si>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</si>
  <si>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</si>
  <si>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</si>
  <si>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</si>
  <si>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</si>
  <si>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</si>
  <si>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</si>
  <si>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</si>
  <si>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</si>
  <si>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</si>
  <si>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</si>
  <si>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</si>
  <si>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</si>
  <si>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</si>
  <si>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</si>
  <si>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</si>
  <si>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</si>
  <si>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</si>
  <si>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</si>
  <si>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</si>
  <si>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</si>
  <si>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</si>
  <si>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</si>
  <si>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</si>
  <si>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</si>
  <si>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</si>
  <si>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</si>
  <si>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</si>
  <si>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</si>
  <si>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</si>
  <si>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</si>
  <si>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</si>
  <si>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</si>
  <si>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</si>
  <si>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</si>
  <si>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</si>
  <si>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</si>
  <si>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</si>
  <si>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</si>
  <si>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</si>
  <si>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</si>
  <si>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</si>
  <si>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</si>
  <si>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</si>
  <si>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</si>
  <si>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</si>
  <si>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</si>
  <si>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</si>
  <si>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</si>
  <si>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</si>
  <si>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</si>
  <si>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</si>
  <si>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</si>
  <si>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</si>
  <si>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</si>
  <si>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</si>
  <si>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</si>
  <si>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</si>
  <si>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</si>
  <si>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</si>
  <si>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</si>
  <si>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</si>
  <si>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</si>
  <si>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</si>
  <si>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</si>
  <si>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</si>
  <si>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</si>
  <si>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</si>
  <si>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</si>
  <si>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</si>
  <si>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</si>
  <si>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</si>
  <si>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</si>
  <si>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</si>
  <si>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</si>
  <si>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</si>
  <si>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</si>
  <si>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</si>
  <si>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</si>
  <si>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</si>
  <si>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</si>
  <si>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</si>
  <si>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</si>
  <si>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</si>
  <si>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</si>
  <si>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</si>
  <si>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</si>
  <si>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</si>
  <si>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</si>
  <si>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</si>
  <si>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</si>
  <si>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</si>
  <si>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</si>
  <si>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</si>
  <si>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</si>
  <si>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</si>
  <si>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</si>
  <si>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</si>
  <si>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</si>
  <si>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</si>
  <si>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</si>
  <si>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</si>
  <si>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</si>
  <si>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</si>
  <si>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</si>
  <si>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</si>
  <si>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</si>
  <si>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</si>
  <si>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</si>
  <si>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</si>
  <si>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</si>
  <si>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</si>
  <si>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</si>
  <si>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</si>
  <si>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</si>
  <si>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</si>
  <si>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</si>
  <si>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</si>
  <si>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</si>
  <si>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</si>
  <si>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</si>
  <si>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</si>
  <si>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</si>
  <si>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</si>
  <si>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</si>
  <si>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</si>
  <si>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</si>
  <si>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</si>
  <si>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</si>
  <si>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</si>
  <si>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</si>
  <si>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</si>
  <si>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</si>
  <si>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</si>
  <si>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</si>
  <si>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</si>
  <si>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</si>
  <si>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</si>
  <si>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</si>
  <si>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</si>
  <si>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</si>
  <si>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</si>
  <si>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</si>
  <si>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</si>
  <si>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</si>
  <si>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</si>
  <si>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</si>
  <si>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</si>
  <si>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</si>
  <si>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</si>
  <si>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</si>
  <si>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</si>
  <si>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</si>
  <si>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</si>
  <si>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</si>
  <si>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</si>
  <si>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</si>
  <si>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</si>
  <si>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</si>
  <si>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</si>
  <si>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</si>
  <si>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</si>
  <si>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</si>
  <si>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</si>
  <si>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</si>
  <si>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</si>
  <si>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</si>
  <si>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</si>
  <si>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</si>
  <si>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</si>
  <si>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</si>
  <si>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</si>
  <si>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</si>
  <si>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</si>
  <si>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</si>
  <si>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</si>
  <si>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</si>
  <si>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</si>
  <si>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</si>
  <si>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</si>
  <si>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</si>
  <si>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</si>
  <si>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</si>
  <si>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</si>
  <si>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</si>
  <si>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</si>
  <si>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</si>
  <si>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</si>
  <si>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</si>
  <si>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</si>
  <si>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</si>
  <si>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</si>
  <si>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</si>
  <si>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</si>
  <si>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</si>
  <si>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</si>
  <si>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</si>
  <si>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</si>
  <si>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</si>
  <si>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</si>
  <si>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</si>
  <si>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</si>
  <si>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</si>
  <si>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</si>
  <si>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</si>
  <si>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</si>
  <si>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</si>
  <si>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</si>
  <si>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</si>
  <si>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</si>
  <si>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</si>
  <si>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</si>
  <si>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</si>
  <si>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</si>
  <si>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</si>
  <si>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</si>
  <si>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</si>
  <si>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</si>
  <si>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</si>
  <si>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</si>
  <si>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</si>
  <si>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</si>
  <si>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</si>
  <si>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</si>
  <si>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</si>
  <si>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</si>
  <si>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</si>
  <si>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</si>
  <si>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</si>
  <si>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</si>
  <si>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</si>
  <si>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</si>
  <si>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</si>
  <si>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</si>
  <si>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</si>
  <si>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</si>
  <si>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</si>
  <si>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</si>
  <si>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</si>
  <si>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</si>
  <si>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</si>
  <si>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</si>
  <si>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</si>
  <si>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</si>
  <si>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</si>
  <si>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</si>
  <si>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</si>
  <si>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</si>
  <si>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</si>
  <si>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</si>
  <si>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</si>
  <si>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</si>
  <si>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</si>
  <si>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</si>
  <si>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</si>
  <si>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</si>
  <si>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</si>
  <si>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</si>
  <si>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</si>
  <si>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</si>
  <si>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</si>
  <si>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</si>
  <si>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</si>
  <si>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</si>
  <si>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</si>
  <si>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</si>
  <si>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</si>
  <si>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</si>
  <si>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</si>
  <si>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</si>
  <si>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</si>
  <si>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</si>
  <si>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</si>
  <si>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</si>
  <si>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</si>
  <si>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</si>
  <si>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</si>
  <si>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</si>
  <si>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</si>
  <si>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</si>
  <si>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</si>
  <si>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</si>
  <si>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</si>
  <si>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</si>
  <si>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</si>
  <si>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</si>
  <si>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</si>
  <si>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</si>
  <si>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</si>
  <si>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</si>
  <si>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</si>
  <si>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</si>
  <si>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</si>
  <si>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</si>
  <si>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</si>
  <si>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</si>
  <si>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</si>
  <si>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</si>
  <si>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</si>
  <si>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</si>
  <si>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</si>
  <si>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</si>
  <si>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</si>
  <si>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</si>
  <si>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</si>
  <si>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</si>
  <si>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</si>
  <si>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</si>
  <si>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</si>
  <si>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</si>
  <si>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</si>
  <si>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</si>
  <si>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</si>
  <si>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</si>
  <si>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</si>
  <si>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</si>
  <si>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</si>
  <si>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</si>
  <si>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</si>
  <si>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</si>
  <si>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</si>
  <si>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</si>
  <si>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</si>
  <si>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</si>
  <si>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</si>
  <si>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</si>
  <si>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</si>
  <si>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</si>
  <si>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</si>
  <si>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</si>
  <si>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</si>
  <si>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</si>
  <si>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</si>
  <si>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</si>
  <si>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</si>
  <si>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</si>
  <si>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</si>
  <si>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</si>
  <si>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</si>
  <si>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</si>
  <si>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</si>
  <si>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</si>
  <si>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</si>
  <si>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</si>
  <si>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</si>
  <si>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</si>
  <si>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</si>
  <si>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</si>
  <si>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</si>
  <si>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</si>
  <si>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</si>
  <si>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</si>
  <si>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</si>
  <si>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</si>
  <si>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</si>
  <si>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</si>
  <si>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</si>
  <si>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</si>
  <si>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</si>
  <si>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</si>
  <si>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</si>
  <si>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</si>
  <si>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</si>
  <si>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</si>
  <si>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</si>
  <si>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</si>
  <si>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</si>
  <si>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</si>
  <si>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</si>
  <si>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</si>
  <si>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</si>
  <si>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</si>
  <si>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</si>
  <si>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</si>
  <si>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</si>
  <si>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</si>
  <si>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</si>
  <si>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</si>
  <si>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</si>
  <si>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</si>
  <si>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</si>
  <si>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</si>
  <si>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</si>
  <si>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</si>
  <si>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</si>
  <si>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</si>
  <si>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</si>
  <si>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</si>
  <si>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</si>
  <si>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</si>
  <si>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</si>
  <si>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</si>
  <si>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</si>
  <si>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</si>
  <si>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</si>
  <si>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</si>
  <si>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</si>
  <si>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</si>
  <si>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</si>
  <si>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</si>
  <si>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</si>
  <si>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</si>
  <si>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</si>
  <si>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</si>
  <si>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</si>
  <si>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</si>
  <si>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</si>
  <si>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</si>
  <si>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</si>
  <si>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</si>
  <si>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</si>
  <si>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</si>
  <si>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</si>
  <si>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</si>
  <si>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</si>
  <si>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</si>
  <si>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</si>
  <si>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</si>
  <si>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</si>
  <si>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</si>
  <si>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</si>
  <si>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</si>
  <si>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</si>
  <si>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</si>
  <si>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</si>
  <si>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</si>
  <si>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</si>
  <si>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</si>
  <si>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</si>
  <si>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</si>
  <si>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</si>
  <si>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</si>
  <si>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</si>
  <si>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</si>
  <si>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</si>
  <si>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</si>
  <si>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</si>
  <si>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</si>
  <si>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</si>
  <si>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</si>
  <si>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</si>
  <si>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</si>
  <si>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</si>
  <si>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</si>
  <si>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</si>
  <si>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</si>
  <si>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</si>
  <si>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</si>
  <si>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</si>
  <si>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</si>
  <si>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</si>
  <si>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</si>
  <si>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</si>
  <si>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</si>
  <si>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</si>
  <si>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</si>
  <si>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</si>
  <si>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</si>
  <si>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</si>
  <si>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</si>
  <si>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</si>
  <si>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</si>
  <si>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</si>
  <si>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</si>
  <si>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</si>
  <si>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</si>
  <si>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</si>
  <si>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</si>
  <si>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</si>
  <si>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</si>
  <si>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</si>
  <si>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</si>
  <si>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</si>
  <si>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</si>
  <si>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</si>
  <si>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</si>
  <si>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</si>
  <si>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</si>
  <si>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</si>
  <si>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</si>
  <si>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</si>
  <si>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</si>
  <si>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</si>
  <si>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</si>
  <si>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</si>
  <si>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</si>
  <si>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</si>
  <si>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</si>
  <si>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</si>
  <si>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</si>
  <si>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</si>
  <si>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</si>
  <si>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</si>
  <si>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</si>
  <si>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</si>
  <si>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</si>
  <si>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</si>
  <si>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</si>
  <si>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</si>
  <si>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</si>
  <si>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</si>
  <si>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</si>
  <si>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</si>
  <si>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</si>
  <si>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</si>
  <si>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</si>
  <si>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</si>
  <si>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</si>
  <si>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</si>
  <si>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</si>
  <si>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</si>
  <si>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</si>
  <si>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</si>
  <si>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</si>
  <si>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</si>
  <si>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</si>
  <si>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</si>
  <si>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</si>
  <si>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</si>
  <si>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</si>
  <si>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</si>
  <si>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</si>
  <si>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</si>
  <si>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</si>
  <si>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</si>
  <si>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</si>
  <si>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</si>
  <si>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</si>
  <si>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</si>
  <si>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</si>
  <si>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</si>
  <si>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</si>
  <si>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</si>
  <si>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</si>
  <si>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</si>
  <si>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</si>
  <si>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</si>
  <si>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</si>
  <si>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</si>
  <si>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</si>
  <si>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</si>
  <si>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</si>
  <si>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</si>
  <si>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</si>
  <si>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</si>
  <si>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</si>
  <si>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</si>
  <si>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</si>
  <si>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</si>
  <si>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</si>
  <si>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</si>
  <si>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</si>
  <si>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</si>
  <si>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</si>
  <si>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</si>
  <si>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</si>
  <si>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</si>
  <si>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</si>
  <si>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</si>
  <si>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</si>
  <si>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</si>
  <si>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</si>
  <si>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</si>
  <si>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</si>
  <si>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</si>
  <si>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</si>
  <si>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</si>
  <si>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</si>
  <si>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</si>
  <si>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</si>
  <si>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</si>
  <si>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</si>
  <si>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</si>
  <si>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</si>
  <si>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</si>
  <si>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</si>
  <si>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</si>
  <si>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</si>
  <si>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</si>
  <si>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</si>
  <si>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</si>
  <si>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</si>
  <si>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</si>
  <si>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</si>
  <si>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</si>
  <si>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</si>
  <si>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</si>
  <si>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</si>
  <si>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</si>
  <si>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</si>
  <si>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</si>
  <si>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</si>
  <si>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</si>
  <si>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</si>
  <si>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</si>
  <si>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</si>
  <si>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</si>
  <si>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</si>
  <si>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</si>
  <si>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</si>
  <si>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</si>
  <si>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</si>
  <si>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</si>
  <si>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</si>
  <si>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</si>
  <si>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</si>
  <si>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</si>
  <si>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</si>
  <si>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</si>
  <si>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</si>
  <si>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</si>
  <si>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</si>
  <si>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</si>
  <si>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</si>
  <si>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</si>
  <si>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</si>
  <si>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</si>
  <si>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</si>
  <si>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</si>
  <si>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</si>
  <si>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</si>
  <si>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</si>
  <si>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</si>
  <si>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</si>
  <si>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</si>
  <si>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</si>
  <si>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</si>
  <si>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</si>
  <si>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</si>
  <si>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</si>
  <si>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</si>
  <si>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</si>
  <si>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</si>
  <si>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</si>
  <si>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</si>
  <si>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</si>
  <si>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</si>
  <si>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</si>
  <si>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</si>
  <si>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</si>
  <si>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</si>
  <si>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</si>
  <si>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</si>
  <si>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</si>
  <si>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</si>
  <si>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</si>
  <si>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</si>
  <si>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</si>
  <si>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</si>
  <si>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</si>
  <si>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</si>
  <si>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</si>
  <si>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</si>
  <si>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</si>
  <si>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</si>
  <si>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</si>
  <si>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</si>
  <si>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</si>
  <si>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</si>
  <si>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</si>
  <si>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</si>
  <si>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</si>
  <si>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</si>
  <si>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</si>
  <si>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</si>
  <si>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</si>
  <si>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</si>
  <si>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</si>
  <si>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</si>
  <si>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</si>
  <si>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</si>
  <si>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</si>
  <si>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</si>
  <si>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</si>
  <si>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</si>
  <si>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</si>
  <si>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</si>
  <si>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</si>
  <si>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</si>
  <si>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</si>
  <si>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</si>
  <si>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</si>
  <si>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</si>
  <si>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</si>
  <si>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</si>
  <si>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</si>
  <si>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</si>
  <si>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</si>
  <si>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</si>
  <si>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</si>
  <si>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</si>
  <si>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</si>
  <si>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</si>
  <si>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</si>
  <si>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</si>
  <si>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</si>
  <si>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</si>
  <si>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</si>
  <si>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</si>
  <si>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</si>
  <si>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</si>
  <si>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</si>
  <si>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</si>
  <si>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</si>
  <si>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</si>
  <si>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</si>
  <si>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</si>
  <si>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</si>
  <si>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</si>
  <si>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</si>
  <si>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</si>
  <si>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</si>
  <si>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</si>
  <si>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</si>
  <si>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</si>
  <si>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</si>
  <si>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</si>
  <si>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</si>
  <si>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</si>
  <si>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</si>
  <si>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</si>
  <si>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</si>
  <si>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</si>
  <si>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</si>
  <si>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</si>
  <si>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</si>
  <si>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</si>
  <si>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</si>
  <si>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</si>
  <si>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</si>
  <si>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</si>
  <si>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</si>
  <si>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</si>
  <si>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</si>
  <si>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</si>
  <si>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</si>
  <si>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</si>
  <si>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</si>
  <si>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</si>
  <si>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</si>
  <si>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</si>
  <si>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</si>
  <si>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</si>
  <si>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</si>
  <si>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</si>
  <si>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</si>
  <si>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</si>
  <si>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</si>
  <si>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</si>
  <si>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</si>
  <si>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</si>
  <si>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</si>
  <si>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</si>
  <si>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</si>
  <si>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</si>
  <si>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</si>
  <si>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</si>
  <si>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</si>
  <si>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</si>
  <si>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</si>
  <si>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</si>
  <si>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</si>
  <si>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</si>
  <si>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</si>
  <si>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</si>
  <si>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</si>
  <si>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</si>
  <si>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</si>
  <si>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</si>
  <si>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</si>
  <si>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</si>
  <si>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</si>
  <si>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</si>
  <si>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</si>
  <si>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</si>
  <si>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</si>
  <si>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</si>
  <si>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</si>
  <si>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</si>
  <si>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</si>
  <si>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</si>
  <si>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</si>
  <si>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</si>
  <si>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</si>
  <si>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</si>
  <si>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</si>
  <si>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</si>
  <si>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</si>
  <si>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</si>
  <si>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</si>
  <si>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</si>
  <si>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</si>
  <si>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</si>
  <si>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</si>
  <si>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</si>
  <si>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</si>
  <si>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</si>
  <si>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</si>
  <si>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</si>
  <si>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</si>
  <si>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</si>
  <si>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</si>
  <si>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</si>
  <si>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</si>
  <si>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</si>
  <si>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</si>
  <si>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</si>
  <si>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</si>
  <si>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</si>
  <si>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</si>
  <si>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</si>
  <si>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</si>
  <si>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</si>
  <si>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</si>
  <si>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</si>
  <si>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</si>
  <si>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</si>
  <si>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</si>
  <si>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</si>
  <si>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</si>
  <si>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</si>
  <si>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</si>
  <si>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</si>
  <si>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</si>
  <si>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</si>
  <si>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</si>
  <si>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</si>
  <si>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</si>
  <si>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</si>
  <si>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</si>
  <si>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</si>
  <si>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</si>
  <si>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</si>
  <si>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</si>
  <si>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</si>
  <si>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</si>
  <si>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</si>
  <si>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</si>
  <si>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</si>
  <si>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</si>
  <si>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</si>
  <si>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</si>
  <si>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</si>
  <si>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</si>
  <si>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</si>
  <si>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</si>
  <si>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</si>
  <si>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</si>
  <si>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</si>
  <si>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</si>
  <si>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</si>
  <si>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</si>
  <si>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</si>
  <si>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</si>
  <si>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</si>
  <si>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</si>
  <si>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</si>
  <si>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</si>
  <si>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</si>
  <si>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</si>
  <si>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</si>
  <si>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</si>
  <si>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</si>
  <si>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</si>
  <si>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</si>
  <si>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</si>
  <si>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</si>
  <si>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</si>
  <si>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</si>
  <si>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</si>
  <si>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</si>
  <si>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</si>
  <si>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</si>
  <si>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</si>
  <si>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</si>
  <si>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</si>
  <si>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</si>
  <si>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</si>
  <si>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</si>
  <si>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</si>
  <si>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</si>
  <si>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</si>
  <si>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</si>
  <si>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</si>
  <si>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</si>
  <si>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</si>
  <si>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</si>
  <si>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</si>
  <si>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</si>
  <si>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</si>
  <si>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</si>
  <si>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</si>
  <si>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</si>
  <si>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</si>
  <si>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</si>
  <si>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</si>
  <si>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</si>
  <si>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</si>
  <si>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</si>
  <si>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</si>
  <si>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</si>
  <si>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</si>
  <si>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</si>
  <si>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</si>
  <si>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</si>
  <si>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</si>
  <si>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</si>
  <si>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</si>
  <si>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</si>
  <si>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</si>
  <si>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</si>
  <si>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</si>
  <si>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</si>
  <si>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</si>
  <si>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</si>
  <si>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</si>
  <si>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</si>
  <si>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</si>
  <si>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</si>
  <si>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</si>
  <si>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</si>
  <si>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</si>
  <si>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</si>
  <si>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</si>
  <si>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</si>
  <si>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</si>
  <si>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</si>
  <si>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</si>
  <si>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</si>
  <si>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</si>
  <si>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</si>
  <si>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</si>
  <si>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</si>
  <si>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</si>
  <si>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</si>
  <si>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</si>
  <si>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</si>
  <si>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</si>
  <si>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</si>
  <si>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</si>
  <si>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</si>
  <si>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</si>
  <si>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</si>
  <si>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</si>
  <si>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</si>
  <si>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</si>
  <si>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</si>
  <si>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</si>
  <si>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</si>
  <si>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</si>
  <si>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</si>
  <si>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</si>
  <si>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</si>
  <si>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</si>
  <si>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</si>
  <si>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</si>
  <si>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</si>
  <si>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</si>
  <si>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</si>
  <si>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</si>
  <si>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</si>
  <si>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</si>
  <si>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</si>
  <si>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</si>
  <si>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</si>
  <si>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</si>
  <si>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</si>
  <si>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</si>
  <si>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</si>
  <si>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</si>
  <si>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</si>
  <si>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</si>
  <si>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</si>
  <si>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</si>
  <si>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</si>
  <si>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</si>
  <si>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</si>
  <si>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</si>
  <si>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</si>
  <si>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</si>
  <si>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</si>
  <si>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</si>
  <si>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</si>
  <si>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</si>
  <si>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</si>
  <si>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</si>
  <si>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</si>
  <si>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</si>
  <si>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</si>
  <si>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</si>
  <si>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</si>
  <si>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</si>
  <si>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</si>
  <si>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</si>
  <si>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</si>
  <si>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</si>
  <si>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</si>
  <si>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</si>
  <si>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</si>
  <si>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</si>
  <si>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</si>
  <si>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</si>
  <si>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</si>
  <si>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</si>
  <si>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</si>
  <si>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</si>
  <si>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</si>
  <si>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</si>
  <si>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</si>
  <si>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</si>
  <si>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</si>
  <si>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</si>
  <si>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</si>
  <si>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</si>
  <si>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</si>
  <si>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</si>
  <si>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</si>
  <si>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</si>
  <si>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</si>
  <si>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</si>
  <si>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</si>
  <si>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</si>
  <si>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</si>
  <si>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</si>
  <si>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</si>
  <si>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</si>
  <si>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</si>
  <si>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</si>
  <si>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</si>
  <si>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</si>
  <si>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</si>
  <si>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</si>
  <si>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</si>
  <si>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</si>
  <si>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</si>
  <si>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</si>
  <si>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</si>
  <si>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</si>
  <si>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</si>
  <si>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</si>
  <si>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</si>
  <si>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</si>
  <si>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</si>
  <si>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</si>
  <si>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</si>
  <si>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</si>
  <si>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</si>
  <si>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</si>
  <si>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</si>
  <si>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</si>
  <si>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</si>
  <si>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</si>
  <si>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</si>
  <si>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</si>
  <si>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</si>
  <si>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</si>
  <si>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</si>
  <si>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</si>
  <si>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</si>
  <si>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</si>
  <si>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</si>
  <si>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</si>
  <si>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</si>
  <si>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</si>
  <si>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</si>
  <si>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</si>
  <si>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</si>
  <si>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</si>
  <si>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</si>
  <si>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</si>
  <si>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</si>
  <si>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</si>
  <si>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</si>
  <si>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</si>
  <si>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</si>
  <si>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</si>
  <si>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</si>
  <si>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</si>
  <si>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</si>
  <si>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</si>
  <si>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</si>
  <si>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</si>
  <si>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</si>
  <si>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</si>
  <si>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</si>
  <si>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</si>
  <si>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</si>
  <si>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</si>
  <si>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</si>
  <si>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</si>
  <si>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</si>
  <si>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</si>
  <si>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</si>
  <si>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</si>
  <si>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</si>
  <si>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</si>
  <si>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</si>
  <si>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</si>
  <si>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</si>
  <si>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</si>
  <si>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</si>
  <si>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</si>
  <si>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</si>
  <si>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</si>
  <si>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</si>
  <si>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</si>
  <si>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</si>
  <si>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</si>
  <si>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</si>
  <si>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</si>
  <si>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</si>
  <si>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</si>
  <si>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</si>
  <si>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</si>
  <si>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</si>
  <si>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</si>
  <si>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</si>
  <si>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</si>
  <si>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</si>
  <si>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</si>
  <si>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</si>
  <si>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</si>
  <si>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</si>
  <si>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</si>
  <si>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</si>
  <si>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</si>
  <si>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</si>
  <si>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</si>
  <si>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</si>
  <si>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</si>
  <si>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</si>
  <si>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</si>
  <si>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</si>
  <si>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</si>
  <si>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</si>
  <si>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</si>
  <si>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</si>
  <si>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</si>
  <si>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</si>
  <si>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</si>
  <si>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</si>
  <si>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</si>
  <si>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</si>
  <si>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</si>
  <si>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</si>
  <si>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</si>
  <si>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</si>
  <si>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</si>
  <si>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</si>
  <si>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</si>
  <si>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</si>
  <si>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</si>
  <si>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</si>
  <si>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</si>
  <si>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</si>
  <si>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</si>
  <si>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</si>
  <si>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</si>
  <si>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</si>
  <si>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</si>
  <si>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</si>
  <si>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</si>
  <si>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</si>
  <si>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</si>
  <si>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</si>
  <si>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</si>
  <si>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</si>
  <si>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</si>
  <si>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</si>
  <si>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</si>
  <si>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</si>
  <si>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</si>
  <si>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</si>
  <si>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</si>
  <si>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</si>
  <si>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</si>
  <si>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</si>
  <si>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</si>
  <si>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</si>
  <si>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</si>
  <si>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</si>
  <si>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</si>
  <si>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</si>
  <si>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</si>
  <si>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</si>
  <si>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</si>
  <si>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</si>
  <si>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</si>
  <si>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</si>
  <si>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</si>
  <si>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</si>
  <si>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</si>
  <si>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</si>
  <si>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</si>
  <si>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</si>
  <si>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</si>
  <si>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</si>
  <si>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</si>
  <si>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</si>
  <si>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</si>
  <si>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</si>
  <si>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</si>
  <si>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</si>
  <si>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</si>
  <si>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</si>
  <si>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</si>
  <si>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</si>
  <si>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</si>
  <si>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</si>
  <si>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</si>
  <si>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</si>
  <si>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</si>
  <si>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</si>
  <si>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</si>
  <si>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</si>
  <si>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</si>
  <si>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</si>
  <si>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</si>
  <si>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</si>
  <si>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</si>
  <si>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</si>
  <si>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</si>
  <si>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</si>
  <si>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</si>
  <si>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</si>
  <si>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</si>
  <si>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</si>
  <si>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</si>
  <si>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</si>
  <si>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</si>
  <si>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</si>
  <si>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</si>
  <si>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</si>
  <si>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</si>
  <si>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</si>
  <si>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</si>
  <si>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</si>
  <si>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</si>
  <si>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</si>
  <si>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</si>
  <si>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</si>
  <si>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</si>
  <si>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</si>
  <si>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</si>
  <si>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</si>
  <si>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</si>
  <si>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</si>
  <si>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</si>
  <si>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</si>
  <si>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</si>
  <si>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</si>
  <si>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</si>
  <si>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</si>
  <si>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</si>
  <si>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</si>
  <si>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</si>
  <si>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</si>
  <si>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</si>
  <si>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</si>
  <si>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</si>
  <si>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</si>
  <si>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</si>
  <si>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</si>
  <si>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</si>
  <si>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</si>
  <si>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</si>
  <si>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</si>
  <si>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</si>
  <si>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</si>
  <si>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</si>
  <si>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</si>
  <si>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</si>
  <si>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</si>
  <si>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</si>
  <si>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</si>
  <si>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</si>
  <si>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</si>
  <si>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</si>
  <si>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</si>
  <si>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</si>
  <si>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</si>
  <si>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</si>
  <si>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</si>
  <si>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</si>
  <si>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</si>
  <si>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</si>
  <si>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</si>
  <si>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</si>
  <si>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</si>
  <si>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</si>
  <si>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</si>
  <si>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</si>
  <si>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</si>
  <si>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</si>
  <si>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</si>
  <si>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</si>
  <si>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</si>
  <si>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</si>
  <si>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</si>
  <si>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</si>
  <si>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</si>
  <si>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</si>
  <si>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</si>
  <si>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</si>
  <si>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</si>
  <si>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</si>
  <si>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</si>
  <si>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</si>
  <si>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</si>
  <si>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</si>
  <si>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</si>
  <si>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</si>
  <si>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</si>
  <si>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</si>
  <si>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</si>
  <si>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</si>
  <si>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</si>
  <si>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</si>
  <si>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</si>
  <si>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</si>
  <si>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</si>
  <si>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</si>
  <si>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</si>
  <si>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</si>
  <si>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</si>
  <si>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</si>
  <si>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</si>
  <si>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</si>
  <si>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</si>
  <si>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</si>
  <si>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</si>
  <si>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</si>
  <si>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</si>
  <si>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</si>
  <si>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</si>
  <si>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</si>
  <si>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</si>
  <si>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</si>
  <si>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</si>
  <si>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</si>
  <si>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</si>
  <si>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</si>
  <si>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</si>
  <si>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</si>
  <si>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</si>
  <si>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</si>
  <si>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</si>
  <si>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</si>
  <si>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</si>
  <si>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</si>
  <si>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</si>
  <si>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</si>
  <si>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</si>
  <si>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</si>
  <si>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</si>
  <si>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</si>
  <si>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</si>
  <si>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</si>
  <si>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</si>
  <si>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</si>
  <si>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</si>
  <si>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</si>
  <si>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</si>
  <si>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</si>
  <si>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</si>
  <si>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</si>
  <si>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</si>
  <si>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</si>
  <si>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</si>
  <si>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</si>
  <si>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</si>
  <si>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</si>
  <si>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</si>
  <si>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</si>
  <si>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</si>
  <si>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</si>
  <si>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</si>
  <si>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</si>
  <si>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</si>
  <si>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</si>
  <si>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</si>
  <si>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</si>
  <si>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</si>
  <si>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</si>
  <si>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</si>
  <si>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</si>
  <si>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</si>
  <si>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</si>
  <si>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</si>
  <si>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</si>
  <si>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</si>
  <si>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</si>
  <si>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</si>
  <si>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</si>
  <si>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</si>
  <si>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</si>
  <si>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</si>
  <si>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</si>
  <si>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</si>
  <si>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</si>
  <si>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</si>
  <si>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</si>
  <si>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</si>
  <si>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</si>
  <si>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</si>
  <si>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</si>
  <si>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</si>
  <si>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</si>
  <si>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</si>
  <si>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</si>
  <si>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</si>
  <si>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</si>
  <si>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</si>
  <si>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</si>
  <si>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</si>
  <si>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</si>
  <si>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</si>
  <si>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</si>
  <si>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</si>
  <si>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</si>
  <si>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</si>
  <si>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</si>
  <si>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</si>
  <si>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</si>
  <si>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</si>
  <si>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</si>
  <si>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</si>
  <si>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</si>
  <si>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</si>
  <si>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</si>
  <si>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</si>
  <si>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</si>
  <si>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</si>
  <si>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</si>
  <si>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</si>
  <si>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</si>
  <si>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</si>
  <si>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</si>
  <si>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</si>
  <si>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</si>
  <si>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</si>
  <si>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</si>
  <si>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</si>
  <si>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</si>
  <si>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</si>
  <si>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</si>
  <si>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</si>
  <si>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</si>
  <si>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</si>
  <si>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</si>
  <si>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</si>
  <si>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</si>
  <si>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</si>
  <si>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</si>
  <si>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</si>
  <si>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</si>
  <si>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</si>
  <si>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</si>
  <si>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</si>
  <si>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</si>
  <si>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</si>
  <si>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</si>
  <si>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</si>
  <si>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</si>
  <si>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</si>
  <si>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</si>
  <si>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</si>
  <si>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</si>
  <si>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</si>
  <si>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</si>
  <si>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</si>
  <si>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</si>
  <si>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</si>
  <si>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</si>
  <si>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</si>
  <si>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</si>
  <si>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</si>
  <si>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</si>
  <si>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</si>
  <si>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</si>
  <si>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</si>
  <si>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</si>
  <si>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</si>
  <si>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</si>
  <si>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</si>
  <si>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</si>
  <si>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</si>
  <si>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</si>
  <si>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</si>
  <si>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</si>
  <si>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</si>
  <si>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</si>
  <si>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</si>
  <si>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</si>
  <si>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</si>
  <si>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</si>
  <si>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</si>
  <si>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</si>
  <si>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</si>
  <si>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</si>
  <si>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</si>
  <si>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</si>
  <si>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</si>
  <si>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</si>
  <si>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</si>
  <si>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</si>
  <si>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</si>
  <si>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</si>
  <si>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</si>
  <si>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</si>
  <si>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</si>
  <si>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</si>
  <si>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</si>
  <si>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</si>
  <si>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</si>
  <si>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</si>
  <si>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</si>
  <si>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</si>
  <si>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</si>
  <si>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</si>
  <si>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</si>
  <si>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</si>
  <si>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</si>
  <si>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</si>
  <si>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</si>
  <si>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</si>
  <si>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</si>
  <si>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</si>
  <si>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</si>
  <si>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</si>
  <si>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</si>
  <si>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</si>
  <si>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</si>
  <si>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</si>
  <si>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</si>
  <si>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</si>
  <si>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</si>
  <si>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</si>
  <si>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</si>
  <si>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</si>
  <si>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</si>
  <si>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</si>
  <si>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</si>
  <si>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</si>
  <si>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</si>
  <si>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</si>
  <si>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</si>
  <si>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</si>
  <si>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</si>
  <si>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</si>
  <si>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</si>
  <si>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</si>
  <si>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</si>
  <si>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</si>
  <si>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</si>
  <si>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</si>
  <si>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</si>
  <si>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</si>
  <si>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</si>
  <si>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</si>
  <si>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</si>
  <si>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</si>
  <si>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</si>
  <si>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</si>
  <si>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</si>
  <si>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</si>
  <si>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</si>
  <si>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</si>
  <si>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</si>
  <si>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</si>
  <si>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</si>
  <si>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</si>
  <si>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</si>
  <si>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</si>
  <si>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</si>
  <si>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</si>
  <si>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</si>
  <si>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</si>
  <si>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</si>
  <si>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</si>
  <si>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</si>
  <si>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</si>
  <si>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</si>
  <si>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</si>
  <si>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</si>
  <si>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</si>
  <si>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</si>
  <si>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</si>
  <si>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</si>
  <si>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</si>
  <si>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</si>
  <si>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</si>
  <si>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</si>
  <si>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</si>
  <si>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</si>
  <si>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</si>
  <si>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</si>
  <si>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</si>
  <si>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</si>
  <si>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</si>
  <si>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</si>
  <si>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</si>
  <si>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</si>
  <si>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</si>
  <si>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</si>
  <si>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</si>
  <si>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</si>
  <si>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</si>
  <si>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</si>
  <si>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</si>
  <si>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</si>
  <si>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</si>
  <si>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</si>
  <si>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</si>
  <si>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</si>
  <si>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</si>
  <si>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</si>
  <si>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</si>
  <si>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</si>
  <si>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</si>
  <si>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</si>
  <si>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</si>
  <si>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</si>
  <si>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</si>
  <si>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</si>
  <si>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</si>
  <si>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</si>
  <si>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</si>
  <si>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</si>
  <si>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</si>
  <si>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</si>
  <si>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</si>
  <si>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</si>
  <si>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</si>
  <si>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</si>
  <si>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</si>
  <si>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</si>
  <si>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</si>
  <si>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</si>
  <si>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</si>
  <si>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</si>
  <si>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</si>
  <si>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</si>
  <si>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</si>
  <si>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</si>
  <si>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</si>
  <si>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</si>
  <si>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</si>
  <si>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</si>
  <si>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</si>
  <si>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</si>
  <si>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</si>
  <si>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</si>
  <si>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</si>
  <si>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</si>
  <si>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</si>
  <si>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</si>
  <si>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</si>
  <si>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</si>
  <si>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</si>
  <si>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</si>
  <si>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</si>
  <si>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</si>
  <si>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</si>
  <si>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</si>
  <si>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</si>
  <si>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</si>
  <si>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</si>
  <si>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</si>
  <si>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</si>
  <si>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</si>
  <si>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</si>
  <si>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</si>
  <si>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</si>
  <si>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</si>
  <si>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</si>
  <si>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</si>
  <si>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</si>
  <si>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</si>
  <si>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</si>
  <si>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</si>
  <si>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</si>
  <si>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</si>
  <si>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</si>
  <si>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</si>
  <si>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</si>
  <si>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</si>
  <si>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</si>
  <si>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</si>
  <si>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</si>
  <si>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</si>
  <si>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</si>
  <si>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</si>
  <si>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</si>
  <si>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</si>
  <si>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</si>
  <si>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</si>
  <si>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</si>
  <si>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</si>
  <si>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</si>
  <si>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</si>
  <si>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</si>
  <si>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</si>
  <si>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</si>
  <si>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</si>
  <si>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</si>
  <si>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</si>
  <si>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</si>
  <si>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</si>
  <si>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</si>
  <si>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</si>
  <si>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</si>
  <si>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</si>
  <si>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</si>
  <si>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</si>
  <si>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</si>
  <si>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</si>
  <si>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</si>
  <si>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</si>
  <si>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</si>
  <si>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</si>
  <si>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</si>
  <si>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</si>
  <si>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</si>
  <si>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</si>
  <si>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</si>
  <si>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</si>
  <si>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</si>
  <si>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</si>
  <si>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</si>
  <si>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</si>
  <si>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</si>
  <si>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</si>
  <si>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</si>
  <si>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</si>
  <si>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</si>
  <si>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</si>
  <si>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</si>
  <si>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</si>
  <si>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</si>
  <si>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</si>
  <si>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</si>
  <si>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</si>
  <si>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</si>
  <si>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</si>
  <si>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</si>
  <si>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</si>
  <si>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</si>
  <si>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</si>
  <si>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</si>
  <si>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</si>
  <si>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</si>
  <si>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</si>
  <si>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</si>
  <si>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</si>
  <si>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</si>
  <si>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</si>
  <si>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</si>
  <si>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</si>
  <si>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</si>
  <si>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</si>
  <si>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</si>
  <si>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</si>
  <si>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</si>
  <si>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</si>
  <si>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</si>
  <si>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</si>
  <si>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</si>
  <si>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</si>
  <si>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</si>
  <si>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</si>
  <si>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</si>
  <si>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</si>
  <si>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</si>
  <si>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</si>
  <si>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</si>
  <si>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</si>
  <si>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</si>
  <si>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</si>
  <si>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</si>
  <si>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</si>
  <si>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</si>
  <si>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</si>
  <si>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</si>
  <si>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</si>
  <si>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</si>
  <si>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</si>
  <si>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</si>
  <si>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</si>
  <si>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</si>
  <si>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</si>
  <si>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</si>
  <si>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</si>
  <si>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</si>
  <si>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</si>
  <si>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</si>
  <si>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</si>
  <si>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</si>
  <si>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</si>
  <si>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</si>
  <si>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</si>
  <si>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</si>
  <si>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</si>
  <si>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</si>
  <si>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</si>
  <si>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</si>
  <si>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</si>
  <si>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</si>
  <si>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</si>
  <si>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</si>
  <si>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</si>
  <si>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</si>
  <si>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</si>
  <si>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</si>
  <si>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</si>
  <si>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</si>
  <si>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</si>
  <si>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</si>
  <si>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</si>
  <si>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</si>
  <si>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</si>
  <si>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</si>
  <si>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</si>
  <si>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</si>
  <si>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</si>
  <si>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</si>
  <si>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</si>
  <si>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</si>
  <si>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</si>
  <si>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</si>
  <si>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</si>
  <si>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</si>
  <si>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</si>
  <si>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</si>
  <si>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</si>
  <si>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</si>
  <si>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</si>
  <si>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</si>
  <si>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</si>
  <si>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</si>
  <si>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</si>
  <si>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</si>
  <si>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</si>
  <si>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</si>
  <si>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</si>
  <si>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</si>
  <si>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</si>
  <si>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</si>
  <si>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</si>
  <si>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</si>
  <si>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</si>
  <si>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</si>
  <si>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</si>
  <si>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</si>
  <si>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</si>
  <si>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</si>
  <si>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</si>
  <si>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</si>
  <si>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</si>
  <si>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</si>
  <si>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</si>
  <si>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</si>
  <si>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</si>
  <si>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</si>
  <si>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</si>
  <si>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</si>
  <si>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</si>
  <si>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</si>
  <si>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</si>
  <si>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</si>
  <si>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</si>
  <si>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</si>
  <si>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</si>
  <si>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</si>
  <si>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</si>
  <si>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</si>
  <si>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</si>
  <si>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</si>
  <si>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</si>
  <si>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</si>
  <si>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</si>
  <si>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</si>
  <si>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</si>
  <si>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</si>
  <si>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</si>
  <si>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</si>
  <si>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</si>
  <si>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</si>
  <si>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</si>
  <si>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</si>
  <si>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</si>
  <si>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</si>
  <si>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</si>
  <si>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</si>
  <si>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</si>
  <si>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</si>
  <si>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</si>
  <si>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</si>
  <si>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</si>
  <si>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</si>
  <si>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</si>
  <si>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</si>
  <si>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</si>
  <si>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</si>
  <si>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</si>
  <si>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</si>
  <si>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</si>
  <si>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</si>
  <si>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</si>
  <si>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</si>
  <si>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</si>
  <si>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</si>
  <si>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</si>
  <si>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</si>
  <si>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</si>
  <si>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</si>
  <si>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</si>
  <si>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</si>
  <si>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</si>
  <si>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</si>
  <si>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</si>
  <si>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</si>
  <si>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</si>
  <si>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</si>
  <si>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</si>
  <si>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</si>
  <si>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</si>
  <si>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</si>
  <si>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</si>
  <si>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</si>
  <si>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</si>
  <si>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</si>
  <si>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</si>
  <si>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</si>
  <si>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</si>
  <si>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</si>
  <si>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</si>
  <si>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</si>
  <si>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</si>
  <si>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</si>
  <si>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</si>
  <si>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</si>
  <si>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</si>
  <si>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</si>
  <si>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</si>
  <si>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</si>
  <si>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</si>
  <si>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</si>
  <si>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</si>
  <si>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</si>
  <si>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</si>
  <si>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</si>
  <si>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</si>
  <si>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</si>
  <si>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</si>
  <si>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</si>
  <si>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</si>
  <si>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</si>
  <si>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</si>
  <si>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</si>
  <si>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</si>
  <si>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</si>
  <si>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</si>
  <si>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</si>
  <si>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</si>
  <si>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</si>
  <si>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</si>
  <si>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</si>
  <si>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</si>
  <si>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</si>
  <si>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</si>
  <si>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</si>
  <si>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</si>
  <si>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</si>
  <si>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</si>
  <si>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</si>
  <si>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</si>
  <si>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</si>
  <si>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</si>
  <si>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</si>
  <si>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</si>
  <si>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</si>
  <si>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</si>
  <si>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</si>
  <si>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</si>
  <si>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</si>
  <si>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</si>
  <si>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</si>
  <si>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</si>
  <si>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</si>
  <si>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</si>
  <si>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</si>
  <si>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</si>
  <si>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</si>
  <si>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</si>
  <si>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</si>
  <si>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</si>
  <si>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</si>
  <si>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</si>
  <si>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</si>
  <si>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</si>
  <si>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</si>
  <si>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</si>
  <si>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</si>
  <si>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</si>
  <si>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</si>
  <si>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</si>
  <si>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</si>
  <si>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</si>
  <si>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</si>
  <si>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</si>
  <si>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</si>
  <si>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</si>
  <si>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</si>
  <si>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</si>
  <si>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</si>
  <si>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</si>
  <si>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</si>
  <si>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</si>
  <si>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</si>
  <si>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</si>
  <si>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</si>
  <si>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</si>
  <si>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</si>
  <si>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</si>
  <si>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</si>
  <si>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</si>
  <si>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</si>
  <si>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</si>
  <si>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</si>
  <si>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</si>
  <si>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</si>
  <si>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</si>
  <si>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</si>
  <si>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</si>
  <si>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</si>
  <si>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</si>
  <si>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</si>
  <si>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</si>
  <si>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</si>
  <si>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</si>
  <si>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</si>
  <si>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</si>
  <si>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</si>
  <si>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</si>
  <si>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</si>
  <si>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</si>
  <si>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</si>
  <si>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</si>
  <si>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</si>
  <si>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</si>
  <si>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</si>
  <si>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</si>
  <si>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</si>
  <si>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</si>
  <si>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</si>
  <si>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</si>
  <si>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</si>
  <si>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</si>
  <si>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</si>
  <si>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</si>
  <si>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</si>
  <si>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</si>
  <si>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</si>
  <si>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</si>
  <si>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</si>
  <si>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</si>
  <si>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</si>
  <si>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</si>
  <si>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</si>
  <si>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</si>
  <si>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</si>
  <si>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</si>
  <si>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</si>
  <si>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</si>
  <si>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</si>
  <si>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</si>
  <si>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</si>
  <si>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</si>
  <si>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</si>
  <si>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</si>
  <si>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</si>
  <si>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</si>
  <si>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</si>
  <si>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</si>
  <si>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</si>
  <si>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</si>
  <si>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</si>
  <si>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</si>
  <si>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</si>
  <si>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</si>
  <si>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</si>
  <si>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</si>
  <si>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</si>
  <si>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</si>
  <si>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</si>
  <si>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</si>
  <si>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</si>
  <si>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</si>
  <si>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</si>
  <si>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</si>
  <si>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</si>
  <si>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</si>
  <si>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</si>
  <si>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</si>
  <si>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</si>
  <si>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</si>
  <si>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</si>
  <si>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</si>
  <si>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</si>
  <si>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</si>
  <si>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</si>
  <si>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</si>
  <si>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</si>
  <si>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</si>
  <si>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</si>
  <si>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</si>
  <si>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</si>
  <si>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</si>
  <si>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</si>
  <si>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</si>
  <si>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</si>
  <si>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</si>
  <si>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</si>
  <si>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</si>
  <si>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</si>
  <si>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</si>
  <si>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</si>
  <si>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</si>
  <si>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</si>
  <si>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</si>
  <si>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</si>
  <si>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</si>
  <si>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</si>
  <si>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</si>
  <si>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</si>
  <si>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</si>
  <si>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</si>
  <si>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</si>
  <si>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</si>
  <si>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</si>
  <si>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</si>
  <si>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</si>
  <si>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</si>
  <si>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</si>
  <si>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</si>
  <si>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</si>
  <si>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</si>
  <si>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</si>
  <si>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</si>
  <si>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</si>
  <si>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</si>
  <si>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</si>
  <si>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</si>
  <si>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</si>
  <si>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</si>
  <si>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</si>
  <si>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</si>
  <si>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</si>
  <si>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</si>
  <si>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</si>
  <si>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</si>
  <si>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</si>
  <si>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</si>
  <si>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</si>
  <si>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</si>
  <si>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</si>
  <si>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</si>
  <si>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</si>
  <si>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</si>
  <si>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</si>
  <si>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</si>
  <si>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</si>
  <si>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</si>
  <si>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</si>
  <si>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</si>
  <si>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</si>
  <si>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</si>
  <si>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</si>
  <si>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</si>
  <si>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</si>
  <si>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</si>
  <si>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</si>
  <si>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</si>
  <si>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</si>
  <si>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</si>
  <si>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</si>
  <si>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</si>
  <si>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</si>
  <si>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</si>
  <si>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</si>
  <si>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</si>
  <si>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</si>
  <si>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</si>
  <si>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</si>
  <si>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</si>
  <si>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</si>
  <si>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</si>
  <si>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</si>
  <si>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</si>
  <si>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</si>
  <si>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</si>
  <si>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</si>
  <si>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</si>
  <si>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</si>
  <si>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</si>
  <si>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</si>
  <si>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</si>
  <si>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</si>
  <si>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</si>
  <si>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</si>
  <si>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</si>
  <si>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</si>
  <si>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</si>
  <si>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</si>
  <si>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</si>
  <si>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</si>
  <si>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</si>
  <si>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</si>
  <si>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</si>
  <si>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</si>
  <si>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</si>
  <si>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</si>
  <si>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</si>
  <si>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</si>
  <si>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</si>
  <si>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</si>
  <si>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</si>
  <si>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</si>
  <si>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</si>
  <si>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</si>
  <si>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</si>
  <si>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</si>
  <si>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</si>
  <si>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</si>
  <si>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</si>
  <si>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</si>
  <si>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</si>
  <si>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</si>
  <si>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</si>
  <si>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</si>
  <si>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</si>
  <si>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</si>
  <si>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</si>
  <si>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</si>
  <si>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</si>
  <si>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</si>
  <si>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</si>
  <si>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</si>
  <si>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</si>
  <si>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</si>
  <si>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</si>
  <si>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</si>
  <si>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</si>
  <si>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</si>
  <si>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</si>
  <si>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</si>
  <si>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</si>
  <si>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</si>
  <si>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</si>
  <si>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</si>
  <si>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</si>
  <si>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</si>
  <si>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</si>
  <si>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</si>
  <si>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</si>
  <si>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</si>
  <si>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</si>
  <si>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</si>
  <si>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</si>
  <si>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</si>
  <si>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</si>
  <si>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</si>
  <si>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</si>
  <si>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</si>
  <si>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</si>
  <si>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</si>
  <si>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</si>
  <si>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</si>
  <si>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</si>
  <si>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</si>
  <si>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</si>
  <si>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</si>
  <si>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</si>
  <si>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</si>
  <si>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</si>
  <si>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</si>
  <si>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</si>
  <si>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</si>
  <si>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</si>
  <si>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</si>
  <si>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</si>
  <si>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</si>
  <si>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</si>
  <si>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</si>
  <si>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</si>
  <si>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</si>
  <si>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</si>
  <si>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</si>
  <si>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</si>
  <si>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</si>
  <si>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</si>
  <si>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</si>
  <si>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</si>
  <si>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</si>
  <si>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</si>
  <si>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</si>
  <si>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</si>
  <si>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</si>
  <si>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</si>
  <si>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</si>
  <si>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</si>
  <si>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</si>
  <si>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</si>
  <si>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</si>
  <si>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</si>
  <si>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</si>
  <si>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</si>
  <si>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</si>
  <si>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</si>
  <si>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</si>
  <si>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</si>
  <si>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</si>
  <si>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</si>
  <si>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</si>
  <si>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</si>
  <si>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</si>
  <si>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</si>
  <si>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</si>
  <si>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</si>
  <si>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</si>
  <si>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</si>
  <si>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</si>
  <si>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</si>
  <si>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</si>
  <si>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</si>
  <si>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</si>
  <si>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</si>
  <si>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</si>
  <si>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</si>
  <si>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</si>
  <si>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</si>
  <si>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</si>
  <si>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</si>
  <si>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</si>
  <si>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</si>
  <si>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</si>
  <si>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</si>
  <si>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</si>
  <si>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</si>
  <si>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</si>
  <si>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</si>
  <si>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</si>
  <si>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</si>
  <si>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</si>
  <si>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</si>
  <si>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</si>
  <si>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</si>
  <si>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</si>
  <si>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</si>
  <si>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</si>
  <si>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</si>
  <si>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</si>
  <si>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</si>
  <si>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</si>
  <si>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</si>
  <si>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</si>
  <si>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</si>
  <si>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</si>
  <si>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</si>
  <si>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</si>
  <si>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</si>
  <si>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</si>
  <si>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</si>
  <si>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</si>
  <si>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</si>
  <si>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</si>
  <si>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</si>
  <si>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</si>
  <si>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</si>
  <si>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</si>
  <si>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</si>
  <si>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</si>
  <si>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</si>
  <si>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</si>
  <si>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</si>
  <si>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</si>
  <si>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</si>
  <si>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</si>
  <si>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</si>
  <si>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</si>
  <si>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</si>
  <si>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</si>
  <si>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</si>
  <si>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</si>
  <si>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</si>
  <si>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</si>
  <si>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</si>
  <si>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</si>
  <si>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</si>
  <si>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</si>
  <si>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</si>
  <si>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</si>
  <si>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</si>
  <si>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</si>
  <si>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</si>
  <si>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</si>
  <si>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</si>
  <si>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</si>
  <si>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</si>
  <si>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</si>
  <si>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</si>
  <si>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</si>
  <si>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</si>
  <si>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</si>
  <si>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</si>
  <si>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</si>
  <si>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</si>
  <si>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</si>
  <si>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</si>
  <si>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</si>
  <si>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</si>
  <si>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</si>
  <si>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</si>
  <si>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</si>
  <si>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</si>
  <si>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</si>
  <si>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</si>
  <si>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</si>
  <si>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</si>
  <si>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</si>
  <si>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</si>
  <si>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</si>
  <si>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</si>
  <si>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</si>
  <si>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</si>
  <si>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</si>
  <si>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</si>
  <si>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</si>
  <si>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</si>
  <si>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</si>
  <si>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</si>
  <si>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</si>
  <si>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</si>
  <si>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</si>
  <si>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</si>
  <si>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</si>
  <si>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</si>
  <si>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</si>
  <si>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</si>
  <si>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</si>
  <si>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</si>
  <si>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</si>
  <si>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</si>
  <si>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</si>
  <si>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</si>
  <si>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</si>
  <si>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</si>
  <si>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</si>
  <si>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</si>
  <si>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</si>
  <si>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</si>
  <si>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</si>
  <si>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</si>
  <si>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</si>
  <si>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</si>
  <si>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</si>
  <si>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</si>
  <si>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</si>
  <si>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</si>
  <si>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</si>
  <si>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</si>
  <si>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</si>
  <si>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</si>
  <si>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</si>
  <si>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</si>
  <si>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</si>
  <si>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</si>
  <si>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</si>
  <si>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</si>
  <si>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</si>
  <si>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</si>
  <si>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</si>
  <si>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</si>
  <si>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</si>
  <si>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</si>
  <si>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</si>
  <si>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</si>
  <si>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</si>
  <si>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</si>
  <si>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</si>
  <si>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</si>
  <si>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</si>
  <si>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</si>
  <si>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</si>
  <si>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</si>
  <si>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</si>
  <si>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</si>
  <si>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</si>
  <si>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</si>
  <si>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</si>
  <si>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</si>
  <si>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</si>
  <si>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</si>
  <si>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</si>
  <si>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</si>
  <si>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</si>
  <si>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</si>
  <si>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</si>
  <si>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</si>
  <si>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</si>
  <si>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</si>
  <si>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</si>
  <si>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</si>
  <si>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</si>
  <si>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</si>
  <si>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</si>
  <si>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</si>
  <si>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</si>
  <si>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</si>
  <si>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</si>
  <si>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</si>
  <si>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</si>
  <si>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</si>
  <si>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</si>
  <si>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</si>
  <si>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</si>
  <si>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</si>
  <si>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</si>
  <si>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</si>
  <si>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</si>
  <si>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</si>
  <si>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</si>
  <si>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</si>
  <si>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</si>
  <si>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</si>
  <si>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</si>
  <si>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</si>
  <si>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</si>
  <si>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</si>
  <si>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</si>
  <si>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</si>
  <si>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</si>
  <si>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</si>
  <si>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</si>
  <si>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</si>
  <si>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</si>
  <si>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</si>
  <si>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</si>
  <si>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</si>
  <si>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</si>
  <si>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</si>
  <si>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</si>
  <si>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</si>
  <si>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</si>
  <si>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</si>
  <si>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</si>
  <si>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</si>
  <si>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</si>
  <si>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</si>
  <si>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</si>
  <si>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</si>
  <si>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</si>
  <si>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</si>
  <si>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</si>
  <si>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</si>
  <si>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</si>
  <si>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</si>
  <si>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</si>
  <si>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</si>
  <si>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</si>
  <si>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</si>
  <si>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</si>
  <si>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</si>
  <si>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</si>
  <si>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</si>
  <si>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</si>
  <si>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</si>
  <si>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</si>
  <si>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</si>
  <si>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</si>
  <si>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</si>
  <si>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</si>
  <si>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</si>
  <si>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</si>
  <si>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</si>
  <si>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</si>
  <si>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</si>
  <si>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</si>
  <si>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</si>
  <si>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</si>
  <si>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</si>
  <si>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</si>
  <si>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</si>
  <si>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</si>
  <si>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</si>
  <si>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</si>
  <si>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</si>
  <si>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</si>
  <si>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</si>
  <si>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</si>
  <si>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</si>
  <si>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</si>
  <si>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</si>
  <si>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</si>
  <si>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</si>
  <si>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</si>
  <si>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</si>
  <si>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</si>
  <si>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</si>
  <si>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</si>
  <si>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</si>
  <si>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</si>
  <si>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</si>
  <si>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</si>
  <si>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</si>
  <si>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</si>
  <si>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</si>
  <si>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</si>
  <si>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</si>
  <si>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</si>
  <si>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</si>
  <si>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</si>
  <si>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</si>
  <si>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</si>
  <si>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</si>
  <si>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</si>
  <si>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</si>
  <si>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</si>
  <si>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</si>
  <si>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</si>
  <si>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</si>
  <si>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</si>
  <si>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</si>
  <si>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</si>
  <si>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</si>
  <si>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</si>
  <si>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</si>
  <si>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</si>
  <si>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</si>
  <si>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</si>
  <si>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</si>
  <si>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</si>
  <si>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</si>
  <si>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</si>
  <si>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</si>
  <si>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</si>
  <si>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</si>
  <si>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</si>
  <si>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</si>
  <si>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</si>
  <si>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</si>
  <si>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</si>
  <si>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</si>
  <si>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</si>
  <si>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</si>
  <si>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</si>
  <si>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</si>
  <si>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</si>
  <si>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</si>
  <si>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</si>
  <si>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</si>
  <si>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</si>
  <si>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</si>
  <si>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</si>
  <si>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</si>
  <si>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</si>
  <si>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</si>
  <si>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</si>
  <si>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</si>
  <si>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</si>
  <si>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</si>
  <si>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</si>
  <si>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</si>
  <si>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</si>
  <si>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</si>
  <si>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</si>
  <si>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</si>
  <si>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</si>
  <si>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</si>
  <si>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</si>
  <si>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</si>
  <si>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</si>
  <si>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</si>
  <si>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</si>
  <si>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</si>
  <si>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</si>
  <si>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</si>
  <si>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</si>
  <si>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</si>
  <si>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</si>
  <si>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</si>
  <si>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</si>
  <si>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</si>
  <si>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</si>
  <si>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</si>
  <si>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</si>
  <si>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</si>
  <si>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</si>
  <si>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</si>
  <si>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</si>
  <si>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</si>
  <si>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</si>
  <si>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</si>
  <si>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</si>
  <si>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</si>
  <si>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</si>
  <si>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</si>
  <si>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</si>
  <si>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</si>
  <si>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</si>
  <si>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</si>
  <si>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</si>
  <si>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</si>
  <si>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</si>
  <si>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</si>
  <si>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</si>
  <si>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</si>
  <si>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</si>
  <si>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</si>
  <si>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</si>
  <si>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</si>
  <si>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</si>
  <si>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</si>
  <si>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</si>
  <si>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</si>
  <si>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</si>
  <si>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</si>
  <si>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</si>
  <si>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</si>
  <si>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</si>
  <si>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</si>
  <si>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</si>
  <si>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</si>
  <si>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</si>
  <si>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</si>
  <si>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</si>
  <si>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</si>
  <si>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</si>
  <si>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</si>
  <si>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</si>
  <si>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</si>
  <si>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</si>
  <si>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</si>
  <si>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</si>
  <si>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</si>
  <si>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</si>
  <si>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</si>
  <si>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</si>
  <si>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</si>
  <si>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</si>
  <si>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</si>
  <si>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</si>
  <si>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</si>
  <si>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</si>
  <si>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</si>
  <si>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</si>
  <si>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</si>
  <si>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</si>
  <si>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</si>
  <si>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</si>
  <si>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</si>
  <si>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</si>
  <si>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</si>
  <si>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</si>
  <si>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</si>
  <si>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</si>
  <si>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</si>
  <si>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</si>
  <si>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</si>
  <si>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</si>
  <si>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</si>
  <si>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</si>
  <si>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</si>
  <si>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</si>
  <si>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</si>
  <si>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</si>
  <si>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</si>
  <si>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</si>
  <si>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</si>
  <si>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</si>
  <si>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</si>
  <si>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</si>
  <si>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</si>
  <si>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</si>
  <si>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</si>
  <si>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</si>
  <si>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</si>
  <si>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</si>
  <si>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</si>
  <si>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</si>
  <si>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</si>
  <si>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</si>
  <si>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</si>
  <si>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</si>
  <si>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</si>
  <si>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</si>
  <si>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</si>
  <si>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</si>
  <si>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</si>
  <si>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</si>
  <si>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</si>
  <si>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</si>
  <si>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</si>
  <si>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</si>
  <si>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</si>
  <si>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</si>
  <si>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</si>
  <si>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</si>
  <si>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</si>
  <si>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</si>
  <si>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</si>
  <si>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</si>
  <si>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</si>
  <si>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</si>
  <si>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</si>
  <si>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</si>
  <si>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</si>
  <si>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</si>
  <si>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</si>
  <si>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</si>
  <si>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</si>
  <si>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</si>
  <si>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</si>
  <si>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</si>
  <si>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</si>
  <si>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</si>
  <si>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</si>
  <si>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</si>
  <si>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</si>
  <si>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</si>
  <si>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</si>
  <si>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</si>
  <si>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</si>
  <si>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</si>
  <si>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</si>
  <si>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</si>
  <si>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</si>
  <si>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</si>
  <si>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</si>
  <si>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</si>
  <si>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</si>
  <si>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</si>
  <si>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</si>
  <si>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</si>
  <si>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</si>
  <si>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</si>
  <si>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</si>
  <si>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</si>
  <si>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</si>
  <si>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</si>
  <si>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</si>
  <si>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</si>
  <si>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</si>
  <si>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</si>
  <si>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</si>
  <si>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</si>
  <si>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</si>
  <si>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</si>
  <si>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</si>
  <si>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</si>
  <si>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</si>
  <si>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</si>
  <si>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</si>
  <si>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</si>
  <si>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</si>
  <si>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</si>
  <si>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</si>
  <si>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</si>
  <si>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</si>
  <si>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</si>
  <si>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</si>
  <si>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</si>
  <si>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</si>
  <si>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</si>
  <si>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</si>
  <si>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</si>
  <si>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</si>
  <si>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</si>
  <si>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</si>
  <si>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</si>
  <si>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</si>
  <si>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</si>
  <si>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</si>
  <si>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</si>
  <si>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</si>
  <si>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</si>
  <si>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</si>
  <si>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</si>
  <si>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</si>
  <si>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</si>
  <si>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</si>
  <si>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</si>
  <si>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</si>
  <si>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</si>
  <si>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</si>
  <si>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</si>
  <si>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</si>
  <si>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</si>
  <si>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</si>
  <si>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</si>
  <si>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</si>
  <si>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</si>
  <si>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</si>
  <si>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</si>
  <si>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</si>
  <si>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</si>
  <si>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</si>
  <si>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</si>
  <si>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</si>
  <si>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</si>
  <si>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</si>
  <si>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</si>
  <si>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</si>
  <si>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</si>
  <si>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</si>
  <si>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</si>
  <si>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</si>
  <si>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</si>
  <si>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</si>
  <si>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</si>
  <si>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</si>
  <si>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</si>
  <si>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</si>
  <si>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</si>
  <si>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</si>
  <si>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</si>
  <si>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</si>
  <si>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</si>
  <si>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</si>
  <si>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</si>
  <si>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</si>
  <si>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</si>
  <si>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</si>
  <si>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</si>
  <si>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</si>
  <si>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</si>
  <si>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</si>
  <si>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</si>
  <si>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</si>
  <si>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</si>
  <si>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</si>
  <si>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</si>
  <si>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</si>
  <si>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</si>
  <si>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</si>
  <si>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</si>
  <si>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</si>
  <si>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</si>
  <si>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</si>
  <si>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</si>
  <si>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</si>
  <si>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</si>
  <si>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</si>
  <si>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</si>
  <si>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</si>
  <si>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</si>
  <si>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</si>
  <si>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</si>
  <si>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</si>
  <si>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</si>
  <si>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</si>
  <si>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</si>
  <si>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</si>
  <si>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</si>
  <si>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</si>
  <si>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</si>
  <si>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</si>
  <si>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</si>
  <si>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</si>
  <si>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</si>
  <si>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</si>
  <si>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</si>
  <si>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</si>
  <si>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</si>
  <si>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</si>
  <si>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</si>
  <si>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</si>
  <si>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</si>
  <si>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</si>
  <si>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</si>
  <si>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</si>
  <si>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</si>
  <si>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</si>
  <si>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</si>
  <si>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</si>
  <si>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</si>
  <si>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</si>
  <si>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</si>
  <si>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</si>
  <si>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</si>
  <si>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</si>
  <si>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</si>
  <si>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</si>
  <si>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</si>
  <si>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</si>
  <si>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</si>
  <si>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</si>
  <si>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</si>
  <si>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</si>
  <si>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</si>
  <si>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</si>
  <si>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</si>
  <si>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</si>
  <si>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</si>
  <si>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</si>
  <si>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</si>
  <si>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</si>
  <si>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</si>
  <si>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</si>
  <si>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</si>
  <si>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</si>
  <si>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</si>
  <si>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</si>
  <si>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</si>
  <si>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</si>
  <si>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</si>
  <si>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</si>
  <si>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</si>
  <si>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</si>
  <si>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</si>
  <si>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</si>
  <si>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</si>
  <si>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</si>
  <si>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</si>
  <si>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</si>
  <si>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</si>
  <si>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</si>
  <si>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</si>
  <si>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</si>
  <si>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</si>
  <si>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</si>
  <si>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</si>
  <si>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</si>
  <si>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</si>
  <si>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</si>
  <si>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</si>
  <si>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</si>
  <si>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</si>
  <si>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</si>
  <si>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</si>
  <si>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</si>
  <si>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</si>
  <si>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</si>
  <si>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</si>
  <si>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</si>
  <si>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</si>
  <si>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</si>
  <si>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</si>
  <si>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</si>
  <si>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</si>
  <si>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</si>
  <si>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</si>
  <si>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</si>
  <si>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</si>
  <si>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</si>
  <si>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</si>
  <si>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</si>
  <si>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</si>
  <si>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</si>
  <si>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</si>
  <si>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</si>
  <si>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</si>
  <si>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</si>
  <si>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</si>
  <si>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</si>
  <si>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</si>
  <si>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</si>
  <si>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</si>
  <si>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</si>
  <si>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</si>
  <si>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</si>
  <si>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</si>
  <si>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</si>
  <si>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</si>
  <si>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</si>
  <si>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</si>
  <si>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</si>
  <si>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</si>
  <si>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</si>
  <si>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</si>
  <si>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</si>
  <si>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</si>
  <si>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</si>
  <si>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</si>
  <si>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</si>
  <si>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</si>
  <si>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</si>
  <si>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</si>
  <si>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</si>
  <si>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</si>
  <si>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</si>
  <si>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</si>
  <si>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</si>
  <si>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</si>
  <si>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</si>
  <si>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</si>
  <si>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</si>
  <si>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</si>
  <si>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</si>
  <si>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</si>
  <si>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</si>
  <si>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</si>
  <si>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</si>
  <si>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</si>
  <si>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</si>
  <si>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</si>
  <si>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</si>
  <si>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</si>
  <si>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</si>
  <si>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</si>
  <si>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</si>
  <si>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</si>
  <si>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</si>
  <si>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</si>
  <si>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</si>
  <si>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</si>
  <si>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</si>
  <si>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</si>
  <si>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</si>
  <si>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</si>
  <si>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</si>
  <si>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</si>
  <si>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</si>
  <si>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</si>
  <si>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</si>
  <si>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</si>
  <si>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</si>
  <si>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</si>
  <si>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</si>
  <si>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</si>
  <si>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</si>
  <si>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</si>
  <si>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</si>
  <si>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</si>
  <si>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</si>
  <si>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</si>
  <si>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</si>
  <si>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</si>
  <si>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</si>
  <si>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</si>
  <si>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</si>
  <si>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</si>
  <si>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</si>
  <si>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</si>
  <si>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</si>
  <si>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</si>
  <si>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</si>
  <si>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</si>
  <si>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</si>
  <si>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</si>
  <si>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</si>
  <si>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</si>
  <si>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</si>
  <si>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</si>
  <si>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</si>
  <si>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</si>
  <si>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</si>
  <si>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</si>
  <si>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</si>
  <si>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</si>
  <si>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</si>
  <si>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</si>
  <si>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</si>
  <si>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</si>
  <si>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</si>
  <si>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</si>
  <si>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</si>
  <si>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</si>
  <si>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</si>
  <si>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</si>
  <si>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</si>
  <si>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</si>
  <si>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</si>
  <si>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</si>
  <si>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</si>
  <si>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</si>
  <si>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</si>
  <si>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</si>
  <si>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</si>
  <si>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</si>
  <si>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</si>
  <si>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</si>
  <si>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</si>
  <si>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</si>
  <si>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</si>
  <si>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</si>
  <si>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</si>
  <si>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</si>
  <si>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</si>
  <si>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</si>
  <si>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</si>
  <si>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</si>
  <si>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</si>
  <si>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</si>
  <si>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</si>
  <si>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</si>
  <si>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</si>
  <si>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</si>
  <si>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</si>
  <si>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</si>
  <si>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</si>
  <si>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</si>
  <si>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</si>
  <si>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</si>
  <si>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</si>
  <si>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</si>
  <si>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</si>
  <si>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</si>
  <si>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</si>
  <si>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</si>
  <si>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</si>
  <si>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</si>
  <si>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</si>
  <si>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</si>
  <si>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</si>
  <si>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</si>
  <si>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</si>
  <si>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</si>
  <si>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</si>
  <si>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</si>
  <si>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</si>
  <si>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</si>
  <si>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</si>
  <si>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</si>
  <si>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</si>
  <si>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</si>
  <si>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</si>
  <si>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</si>
  <si>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</si>
  <si>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</si>
  <si>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</si>
  <si>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</si>
  <si>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</si>
  <si>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</si>
  <si>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</si>
  <si>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</si>
  <si>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</si>
  <si>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</si>
  <si>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</si>
  <si>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</si>
  <si>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</si>
  <si>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</si>
  <si>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</si>
  <si>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</si>
  <si>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</si>
  <si>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</si>
  <si>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</si>
  <si>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</si>
  <si>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</si>
  <si>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</si>
  <si>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</si>
  <si>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</si>
  <si>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</si>
  <si>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</si>
  <si>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</si>
  <si>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</si>
  <si>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</si>
  <si>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</si>
  <si>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</si>
  <si>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</si>
  <si>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</si>
  <si>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</si>
  <si>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</si>
  <si>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</si>
  <si>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</si>
  <si>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</si>
  <si>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</si>
  <si>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</si>
  <si>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</si>
  <si>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</si>
  <si>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</si>
  <si>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</si>
  <si>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</si>
  <si>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</si>
  <si>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</si>
  <si>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</si>
  <si>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</si>
  <si>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</si>
  <si>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</si>
  <si>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</si>
  <si>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</si>
  <si>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</si>
  <si>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</si>
  <si>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</si>
  <si>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</si>
  <si>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</si>
  <si>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</si>
  <si>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</si>
  <si>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</si>
  <si>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</si>
  <si>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</si>
  <si>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</si>
  <si>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</si>
  <si>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</si>
  <si>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</si>
  <si>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</si>
  <si>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</si>
  <si>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</si>
  <si>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</si>
  <si>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</si>
  <si>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</si>
  <si>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</si>
  <si>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</si>
  <si>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</si>
  <si>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</si>
  <si>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</si>
  <si>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</si>
  <si>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</si>
  <si>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</si>
  <si>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</si>
  <si>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</si>
  <si>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</si>
  <si>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</si>
  <si>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</si>
  <si>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</si>
  <si>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</si>
  <si>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</si>
  <si>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</si>
  <si>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</si>
  <si>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</si>
  <si>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</si>
  <si>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</si>
  <si>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</si>
  <si>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</si>
  <si>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</si>
  <si>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</si>
  <si>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</si>
  <si>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</si>
  <si>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</si>
  <si>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</si>
  <si>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</si>
  <si>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</si>
  <si>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</si>
  <si>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</si>
  <si>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</si>
  <si>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</si>
  <si>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</si>
  <si>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</si>
  <si>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</si>
  <si>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</si>
  <si>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</si>
  <si>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</si>
  <si>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</si>
  <si>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</si>
  <si>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</si>
  <si>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</si>
  <si>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</si>
  <si>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</si>
  <si>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</si>
  <si>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</si>
  <si>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</si>
  <si>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</si>
  <si>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</si>
  <si>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</si>
  <si>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</si>
  <si>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</si>
  <si>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</si>
  <si>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</si>
  <si>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</si>
  <si>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</si>
  <si>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</si>
  <si>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</si>
  <si>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</si>
  <si>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</si>
  <si>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</si>
  <si>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</si>
  <si>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</si>
  <si>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</si>
  <si>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</si>
  <si>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</si>
  <si>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</si>
  <si>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</si>
  <si>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</si>
  <si>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</si>
  <si>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</si>
  <si>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</si>
  <si>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</si>
  <si>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</si>
  <si>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</si>
  <si>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</si>
  <si>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</si>
  <si>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</si>
  <si>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</si>
  <si>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</si>
  <si>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</si>
  <si>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</si>
  <si>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</si>
  <si>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</si>
  <si>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</si>
  <si>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</si>
  <si>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</si>
  <si>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</si>
  <si>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</si>
  <si>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</si>
  <si>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</si>
  <si>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</si>
  <si>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</si>
  <si>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</si>
  <si>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</si>
  <si>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</si>
  <si>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</si>
  <si>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</si>
  <si>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</si>
  <si>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</si>
  <si>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</si>
  <si>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</si>
  <si>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</si>
  <si>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</si>
  <si>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</si>
  <si>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</si>
  <si>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</si>
  <si>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</si>
  <si>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</si>
  <si>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</si>
  <si>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</si>
  <si>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</si>
  <si>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</si>
  <si>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</si>
  <si>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</si>
  <si>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</si>
  <si>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</si>
  <si>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</si>
  <si>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</si>
  <si>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</si>
  <si>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</si>
  <si>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</si>
  <si>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</si>
  <si>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</si>
  <si>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</si>
  <si>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</si>
  <si>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</si>
  <si>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</si>
  <si>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</si>
  <si>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</si>
  <si>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</si>
  <si>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</si>
  <si>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</si>
  <si>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</si>
  <si>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</si>
  <si>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</si>
  <si>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</si>
  <si>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</si>
  <si>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</si>
  <si>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</si>
  <si>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</si>
  <si>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</si>
  <si>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</si>
  <si>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</si>
  <si>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</si>
  <si>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</si>
  <si>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</si>
  <si>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</si>
  <si>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</si>
  <si>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</si>
  <si>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</si>
  <si>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</si>
  <si>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</si>
  <si>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</si>
  <si>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</si>
  <si>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</si>
  <si>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</si>
  <si>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</si>
  <si>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</si>
  <si>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</si>
  <si>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</si>
  <si>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</si>
  <si>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</si>
  <si>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</si>
  <si>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</si>
  <si>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</si>
  <si>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</si>
  <si>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</si>
  <si>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</si>
  <si>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</si>
  <si>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</si>
  <si>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</si>
  <si>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</si>
  <si>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</si>
  <si>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</si>
  <si>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</si>
  <si>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</si>
  <si>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</si>
  <si>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</si>
  <si>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</si>
  <si>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</si>
  <si>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</si>
  <si>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</si>
  <si>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</si>
  <si>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</si>
  <si>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</si>
  <si>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</si>
  <si>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</si>
  <si>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</si>
  <si>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</si>
  <si>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</si>
  <si>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</si>
  <si>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</si>
  <si>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</si>
  <si>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</si>
  <si>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</si>
  <si>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</si>
  <si>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</si>
  <si>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</si>
  <si>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</si>
  <si>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</si>
  <si>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</si>
  <si>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</si>
  <si>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</si>
  <si>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</si>
  <si>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</si>
  <si>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</si>
  <si>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</si>
  <si>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</si>
  <si>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</si>
  <si>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</si>
  <si>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</si>
  <si>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</si>
  <si>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</si>
  <si>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</si>
  <si>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</si>
  <si>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</si>
  <si>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</si>
  <si>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</si>
  <si>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</si>
  <si>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</si>
  <si>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</si>
  <si>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</si>
  <si>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</si>
  <si>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</si>
  <si>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</si>
  <si>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</si>
  <si>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</si>
  <si>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</si>
  <si>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</si>
  <si>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</si>
  <si>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</si>
  <si>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</si>
  <si>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</si>
  <si>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</si>
  <si>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</si>
  <si>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</si>
  <si>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</si>
  <si>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</si>
  <si>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</si>
  <si>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</si>
  <si>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</si>
  <si>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</si>
  <si>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</si>
  <si>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</si>
  <si>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</si>
  <si>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</si>
  <si>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</si>
  <si>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</si>
  <si>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</si>
  <si>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</si>
  <si>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</si>
  <si>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</si>
  <si>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</si>
  <si>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</si>
  <si>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</si>
  <si>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</si>
  <si>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</si>
  <si>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</si>
  <si>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</si>
  <si>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</si>
  <si>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</si>
  <si>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</si>
  <si>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</si>
  <si>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</si>
  <si>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</si>
  <si>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</si>
  <si>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</si>
  <si>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</si>
  <si>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</si>
  <si>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</si>
  <si>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</si>
  <si>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</si>
  <si>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</si>
  <si>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</si>
  <si>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</si>
  <si>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</si>
  <si>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</si>
  <si>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</si>
  <si>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</si>
  <si>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</si>
  <si>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</si>
  <si>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</si>
  <si>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</si>
  <si>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</si>
  <si>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</si>
  <si>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</si>
  <si>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</si>
  <si>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</si>
  <si>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</si>
  <si>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</si>
  <si>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</si>
  <si>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</si>
  <si>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</si>
  <si>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</si>
  <si>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</si>
  <si>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</si>
  <si>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</si>
  <si>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</si>
  <si>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</si>
  <si>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</si>
  <si>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</si>
  <si>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</si>
  <si>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</si>
  <si>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</si>
  <si>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</si>
  <si>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</si>
  <si>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</si>
  <si>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</si>
  <si>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</si>
  <si>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</si>
  <si>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</si>
  <si>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</si>
  <si>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</si>
  <si>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</si>
  <si>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</si>
  <si>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</si>
  <si>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</si>
  <si>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</si>
  <si>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</si>
  <si>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</si>
  <si>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</si>
  <si>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</si>
  <si>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</si>
  <si>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</si>
  <si>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</si>
  <si>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</si>
  <si>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</si>
  <si>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</si>
  <si>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</si>
  <si>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</si>
  <si>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</si>
  <si>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</si>
  <si>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</si>
  <si>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</si>
  <si>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</si>
  <si>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</si>
  <si>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</si>
  <si>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</si>
  <si>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</si>
  <si>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</si>
  <si>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</si>
  <si>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</si>
  <si>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</si>
  <si>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</si>
  <si>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</si>
  <si>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</si>
  <si>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</si>
  <si>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</si>
  <si>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</si>
  <si>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</si>
  <si>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</si>
  <si>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</si>
  <si>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</si>
  <si>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</si>
  <si>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</si>
  <si>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</si>
  <si>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</si>
  <si>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</si>
  <si>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</si>
  <si>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</si>
  <si>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</si>
  <si>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</si>
  <si>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</si>
  <si>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</si>
  <si>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</si>
  <si>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</si>
  <si>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</si>
  <si>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</si>
  <si>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</si>
  <si>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</si>
  <si>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</si>
  <si>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</si>
  <si>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</si>
  <si>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</si>
  <si>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</si>
  <si>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</si>
  <si>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</si>
  <si>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</si>
  <si>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</si>
  <si>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</si>
  <si>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</si>
  <si>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</si>
  <si>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</si>
  <si>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</si>
  <si>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</si>
  <si>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</si>
  <si>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</si>
  <si>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</si>
  <si>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</si>
  <si>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</si>
  <si>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</si>
  <si>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</si>
  <si>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</si>
  <si>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</si>
  <si>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</si>
  <si>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</si>
  <si>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</si>
  <si>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</si>
  <si>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</si>
  <si>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</si>
  <si>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</si>
  <si>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</si>
  <si>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</si>
  <si>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</si>
  <si>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</si>
  <si>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</si>
  <si>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</si>
  <si>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</si>
  <si>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</si>
  <si>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</si>
  <si>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</si>
  <si>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</si>
  <si>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</si>
  <si>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</si>
  <si>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</si>
  <si>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</si>
  <si>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</si>
  <si>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</si>
  <si>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</si>
  <si>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</si>
  <si>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</si>
  <si>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</si>
  <si>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</si>
  <si>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</si>
  <si>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</si>
  <si>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</si>
  <si>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</si>
  <si>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</si>
  <si>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</si>
  <si>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</si>
  <si>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</si>
  <si>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</si>
  <si>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</si>
  <si>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</si>
  <si>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</si>
  <si>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</si>
  <si>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</si>
  <si>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</si>
  <si>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</si>
  <si>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</si>
  <si>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</si>
  <si>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</si>
  <si>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</si>
  <si>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</si>
  <si>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</si>
  <si>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</si>
  <si>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</si>
  <si>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</si>
  <si>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</si>
  <si>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</si>
  <si>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</si>
  <si>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</si>
  <si>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</si>
  <si>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</si>
  <si>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</si>
  <si>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</si>
  <si>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</si>
  <si>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</si>
  <si>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</si>
  <si>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</si>
  <si>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</si>
  <si>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</si>
  <si>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</si>
  <si>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</si>
  <si>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</si>
  <si>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</si>
  <si>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</si>
  <si>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</si>
  <si>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</si>
  <si>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</si>
  <si>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</si>
  <si>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</si>
  <si>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</si>
  <si>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</si>
  <si>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</si>
  <si>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</si>
  <si>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</si>
  <si>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</si>
  <si>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</si>
  <si>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</si>
  <si>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</si>
  <si>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</si>
  <si>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</si>
  <si>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</si>
  <si>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</si>
  <si>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</si>
  <si>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</si>
  <si>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</si>
  <si>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</si>
  <si>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</si>
  <si>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</si>
  <si>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</si>
  <si>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</si>
  <si>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</si>
  <si>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</si>
  <si>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</si>
  <si>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</si>
  <si>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</si>
  <si>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</si>
  <si>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</si>
  <si>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</si>
  <si>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</si>
  <si>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</si>
  <si>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</si>
  <si>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</si>
  <si>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</si>
  <si>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</si>
  <si>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</si>
  <si>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</si>
  <si>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</si>
  <si>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</si>
  <si>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</si>
  <si>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</si>
  <si>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</si>
  <si>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</si>
  <si>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</si>
  <si>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</si>
  <si>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</si>
  <si>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</si>
  <si>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</si>
  <si>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</si>
  <si>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</si>
  <si>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</si>
  <si>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</si>
  <si>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</si>
  <si>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</si>
  <si>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</si>
  <si>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</si>
  <si>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</si>
  <si>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</si>
  <si>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</si>
  <si>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</si>
  <si>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</si>
  <si>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</si>
  <si>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</si>
  <si>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</si>
  <si>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</si>
  <si>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</si>
  <si>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</si>
  <si>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</si>
  <si>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</si>
  <si>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</si>
  <si>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</si>
  <si>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</si>
  <si>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</si>
  <si>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</si>
  <si>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</si>
  <si>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</si>
  <si>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</si>
  <si>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</si>
  <si>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</si>
  <si>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</si>
  <si>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</si>
  <si>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</si>
  <si>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</si>
  <si>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</si>
  <si>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</si>
  <si>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</si>
  <si>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</si>
  <si>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</si>
  <si>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</si>
  <si>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</si>
  <si>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</si>
  <si>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</si>
  <si>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</si>
  <si>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</si>
  <si>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</si>
  <si>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</si>
  <si>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</si>
  <si>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</si>
  <si>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</si>
  <si>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</si>
  <si>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</si>
  <si>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</si>
  <si>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</si>
  <si>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</si>
  <si>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</si>
  <si>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</si>
  <si>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</si>
  <si>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</si>
  <si>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</si>
  <si>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</si>
  <si>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</si>
  <si>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</si>
  <si>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</si>
  <si>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</si>
  <si>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</si>
  <si>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</si>
  <si>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</si>
  <si>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</si>
  <si>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</si>
  <si>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</si>
  <si>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</si>
  <si>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</si>
  <si>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</si>
  <si>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</si>
  <si>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</si>
  <si>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</si>
  <si>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</si>
  <si>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</si>
  <si>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</si>
  <si>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</si>
  <si>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</si>
  <si>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</si>
  <si>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</si>
  <si>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</si>
  <si>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</si>
  <si>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</si>
  <si>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</si>
  <si>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</si>
  <si>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</si>
  <si>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</si>
  <si>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</si>
  <si>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</si>
  <si>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</si>
  <si>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</si>
  <si>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</si>
  <si>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</si>
  <si>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</si>
  <si>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</si>
  <si>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</si>
  <si>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</si>
  <si>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</si>
  <si>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</si>
  <si>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</si>
  <si>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</si>
  <si>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</si>
  <si>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</si>
  <si>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</si>
  <si>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</si>
  <si>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</si>
  <si>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</si>
  <si>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</si>
  <si>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</si>
  <si>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</si>
  <si>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</si>
  <si>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</si>
  <si>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</si>
  <si>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</si>
  <si>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</si>
  <si>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</si>
  <si>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</si>
  <si>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</si>
  <si>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</si>
  <si>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</si>
  <si>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</si>
  <si>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</si>
  <si>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</si>
  <si>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</si>
  <si>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</si>
  <si>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</si>
  <si>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</si>
  <si>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</si>
  <si>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</si>
  <si>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</si>
  <si>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</si>
  <si>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</si>
  <si>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</si>
  <si>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</si>
  <si>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</si>
  <si>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</si>
  <si>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</si>
  <si>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</si>
  <si>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</si>
  <si>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</si>
  <si>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</si>
  <si>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</si>
  <si>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</si>
  <si>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</si>
  <si>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</si>
  <si>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</si>
  <si>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</si>
  <si>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</si>
  <si>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</si>
  <si>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</si>
  <si>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</si>
  <si>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</si>
  <si>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</si>
  <si>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</si>
  <si>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</si>
  <si>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</si>
  <si>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</si>
  <si>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</si>
  <si>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</si>
  <si>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</si>
  <si>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</si>
  <si>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</si>
  <si>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</si>
  <si>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</si>
  <si>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</si>
  <si>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</si>
  <si>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</si>
  <si>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</si>
  <si>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</si>
  <si>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</si>
  <si>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</si>
  <si>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</si>
  <si>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</si>
  <si>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</si>
  <si>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</si>
  <si>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</si>
  <si>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</si>
  <si>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</si>
  <si>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</si>
  <si>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</si>
  <si>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</si>
  <si>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</si>
  <si>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</si>
  <si>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</si>
  <si>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</si>
  <si>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</si>
  <si>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</si>
  <si>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</si>
  <si>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</si>
  <si>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</si>
  <si>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</si>
  <si>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</si>
  <si>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</si>
  <si>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</si>
  <si>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</si>
  <si>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</si>
  <si>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</si>
  <si>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</si>
  <si>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</si>
  <si>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</si>
  <si>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</si>
  <si>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</si>
  <si>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</si>
  <si>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</si>
  <si>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</si>
  <si>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</si>
  <si>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</si>
  <si>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</si>
  <si>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</si>
  <si>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</si>
  <si>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</si>
  <si>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</si>
  <si>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</si>
  <si>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</si>
  <si>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</si>
  <si>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</si>
  <si>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</si>
  <si>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</si>
  <si>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</si>
  <si>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</si>
  <si>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</si>
  <si>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</si>
  <si>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</si>
  <si>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</si>
  <si>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</si>
  <si>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</si>
  <si>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</si>
  <si>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</si>
  <si>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</si>
  <si>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</si>
  <si>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</si>
  <si>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</si>
  <si>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</si>
  <si>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</si>
  <si>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</si>
  <si>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</si>
  <si>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</si>
  <si>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</si>
  <si>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</si>
  <si>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</si>
  <si>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</si>
  <si>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</si>
  <si>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</si>
  <si>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</si>
  <si>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</si>
  <si>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</si>
  <si>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</si>
  <si>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</si>
  <si>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</si>
  <si>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</si>
  <si>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</si>
  <si>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</si>
  <si>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</si>
  <si>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</si>
  <si>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</si>
  <si>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</si>
  <si>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</si>
  <si>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</si>
  <si>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</si>
  <si>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</si>
  <si>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</si>
  <si>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</si>
  <si>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</si>
  <si>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</si>
  <si>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</si>
  <si>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</si>
  <si>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</si>
  <si>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</si>
  <si>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</si>
  <si>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</si>
  <si>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</si>
  <si>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</si>
  <si>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</si>
  <si>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</si>
  <si>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</si>
  <si>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</si>
  <si>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</si>
  <si>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</si>
  <si>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</si>
  <si>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</si>
  <si>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</si>
  <si>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</si>
  <si>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</si>
  <si>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</si>
  <si>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</si>
  <si>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</si>
  <si>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</si>
  <si>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</si>
  <si>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</si>
  <si>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</si>
  <si>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</si>
  <si>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</si>
  <si>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</si>
  <si>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</si>
  <si>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</si>
  <si>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</si>
  <si>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</si>
  <si>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</si>
  <si>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</si>
  <si>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</si>
  <si>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</si>
  <si>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</si>
  <si>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</si>
  <si>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</si>
  <si>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</si>
  <si>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</si>
  <si>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</si>
  <si>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</si>
  <si>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</si>
  <si>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</si>
  <si>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</si>
  <si>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</si>
  <si>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</si>
  <si>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</si>
  <si>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</si>
  <si>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</si>
  <si>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</si>
  <si>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</si>
  <si>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</si>
  <si>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</si>
  <si>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</si>
  <si>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</si>
  <si>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</si>
  <si>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</si>
  <si>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</si>
  <si>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</si>
  <si>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</si>
  <si>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</si>
  <si>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</si>
  <si>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</si>
  <si>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</si>
  <si>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</si>
  <si>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</si>
  <si>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</si>
  <si>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</si>
  <si>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</si>
  <si>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</si>
  <si>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</si>
  <si>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</si>
  <si>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</si>
  <si>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</si>
  <si>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</si>
  <si>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</si>
  <si>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</si>
  <si>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</si>
  <si>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</si>
  <si>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</si>
  <si>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</si>
  <si>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</si>
  <si>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</si>
  <si>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</si>
  <si>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</si>
  <si>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</si>
  <si>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</si>
  <si>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</si>
  <si>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</si>
  <si>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</si>
  <si>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</si>
  <si>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</si>
  <si>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</si>
  <si>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</si>
  <si>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</si>
  <si>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</si>
  <si>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</si>
  <si>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</si>
  <si>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</si>
  <si>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</si>
  <si>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</si>
  <si>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</si>
  <si>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</si>
  <si>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</si>
  <si>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</si>
  <si>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</si>
  <si>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</si>
  <si>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</si>
  <si>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</si>
  <si>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</si>
  <si>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</si>
  <si>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</si>
  <si>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</si>
  <si>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</si>
  <si>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</si>
  <si>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</si>
  <si>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</si>
  <si>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</si>
  <si>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</si>
  <si>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</si>
  <si>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</si>
  <si>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</si>
  <si>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</si>
  <si>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</si>
  <si>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</si>
  <si>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</si>
  <si>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</si>
  <si>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</si>
  <si>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</si>
  <si>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</si>
  <si>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</si>
  <si>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</si>
  <si>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</si>
  <si>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</si>
  <si>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</si>
  <si>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</si>
  <si>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</si>
  <si>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</si>
  <si>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</si>
  <si>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</si>
  <si>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</si>
  <si>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</si>
  <si>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</si>
  <si>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</si>
  <si>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</si>
  <si>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</si>
  <si>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</si>
  <si>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</si>
  <si>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</si>
  <si>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</si>
  <si>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</si>
  <si>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</si>
  <si>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</si>
  <si>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</si>
  <si>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</si>
  <si>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</si>
  <si>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</si>
  <si>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</si>
  <si>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</si>
  <si>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</si>
  <si>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</si>
  <si>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</si>
  <si>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</si>
  <si>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</si>
  <si>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</si>
  <si>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</si>
  <si>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</si>
  <si>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</si>
  <si>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</si>
  <si>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</si>
  <si>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</si>
  <si>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</si>
  <si>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</si>
  <si>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</si>
  <si>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</si>
  <si>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</si>
  <si>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</si>
  <si>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</si>
  <si>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</si>
  <si>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</si>
  <si>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</si>
  <si>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</si>
  <si>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</si>
  <si>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</si>
  <si>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</si>
  <si>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</si>
  <si>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</si>
  <si>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</si>
  <si>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</si>
  <si>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</si>
  <si>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</si>
  <si>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</si>
  <si>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</si>
  <si>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</si>
  <si>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</si>
  <si>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</si>
  <si>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</si>
  <si>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</si>
  <si>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</si>
  <si>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</si>
  <si>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</si>
  <si>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</si>
  <si>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</si>
  <si>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</si>
  <si>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</si>
  <si>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</si>
  <si>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</si>
  <si>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</si>
  <si>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</si>
  <si>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</si>
  <si>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</si>
  <si>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</si>
  <si>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</si>
  <si>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</si>
  <si>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</si>
  <si>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</si>
  <si>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</si>
  <si>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</si>
  <si>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</si>
  <si>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</si>
  <si>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</si>
  <si>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</si>
  <si>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</si>
  <si>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</si>
  <si>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</si>
  <si>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</si>
  <si>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</si>
  <si>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</si>
  <si>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</si>
  <si>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</si>
  <si>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</si>
  <si>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</si>
  <si>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</si>
  <si>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</si>
  <si>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</si>
  <si>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</si>
  <si>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</si>
  <si>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</si>
  <si>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</si>
  <si>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</si>
  <si>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</si>
  <si>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</si>
  <si>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</si>
  <si>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</si>
  <si>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</si>
  <si>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</si>
  <si>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</si>
  <si>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</si>
  <si>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</si>
  <si>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</si>
  <si>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</si>
  <si>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</si>
  <si>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</si>
  <si>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</si>
  <si>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</si>
  <si>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</si>
  <si>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</si>
  <si>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</si>
  <si>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</si>
  <si>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</si>
  <si>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</si>
  <si>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</si>
  <si>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</si>
  <si>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</si>
  <si>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</si>
  <si>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</si>
  <si>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</si>
  <si>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</si>
  <si>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</si>
  <si>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</si>
  <si>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</si>
  <si>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</si>
  <si>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</si>
  <si>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</si>
  <si>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</si>
  <si>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</si>
  <si>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</si>
  <si>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</si>
  <si>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</si>
  <si>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</si>
  <si>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</si>
  <si>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</si>
  <si>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</si>
  <si>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</si>
  <si>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</si>
  <si>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</si>
  <si>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</si>
  <si>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</si>
  <si>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</si>
  <si>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</si>
  <si>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</si>
  <si>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</si>
  <si>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</si>
  <si>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</si>
  <si>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</si>
  <si>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</si>
  <si>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</si>
  <si>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</si>
  <si>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</si>
  <si>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</si>
  <si>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</si>
  <si>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</si>
  <si>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</si>
  <si>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</si>
  <si>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</si>
  <si>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</si>
  <si>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</si>
  <si>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</si>
  <si>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</si>
  <si>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</si>
  <si>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</si>
  <si>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</si>
  <si>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</si>
  <si>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</si>
  <si>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</si>
  <si>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</si>
  <si>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</si>
  <si>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</si>
  <si>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</si>
  <si>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</si>
  <si>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</si>
  <si>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</si>
  <si>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</si>
  <si>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</si>
  <si>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</si>
  <si>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</si>
  <si>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</si>
  <si>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</si>
  <si>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</si>
  <si>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</si>
  <si>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</si>
  <si>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</si>
  <si>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</si>
  <si>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</si>
  <si>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</si>
  <si>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</si>
  <si>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</si>
  <si>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</si>
  <si>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</si>
  <si>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</si>
  <si>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</si>
  <si>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</si>
  <si>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</si>
  <si>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</si>
  <si>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</si>
  <si>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</si>
  <si>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</si>
  <si>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</si>
  <si>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</si>
  <si>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</si>
  <si>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</si>
  <si>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</si>
  <si>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</si>
  <si>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</si>
  <si>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</si>
  <si>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</si>
  <si>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</si>
  <si>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</si>
  <si>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</si>
  <si>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</si>
  <si>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</si>
  <si>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</si>
  <si>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</si>
  <si>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</si>
  <si>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</si>
  <si>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</si>
  <si>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</si>
  <si>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</si>
  <si>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</si>
  <si>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</si>
  <si>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</si>
  <si>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</si>
  <si>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</si>
  <si>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</si>
  <si>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</si>
  <si>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</si>
  <si>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</si>
  <si>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</si>
  <si>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</si>
  <si>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</si>
  <si>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</si>
  <si>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</si>
  <si>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</si>
  <si>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</si>
  <si>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</si>
  <si>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</si>
  <si>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</si>
  <si>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</si>
  <si>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</si>
  <si>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</si>
  <si>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</si>
  <si>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</si>
  <si>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</si>
  <si>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</si>
  <si>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</si>
  <si>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</si>
  <si>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</si>
  <si>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</si>
  <si>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</si>
  <si>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</si>
  <si>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</si>
  <si>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</si>
  <si>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</si>
  <si>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</si>
  <si>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</si>
  <si>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</si>
  <si>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</si>
  <si>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</si>
  <si>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</si>
  <si>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</si>
  <si>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</si>
  <si>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</si>
  <si>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</si>
  <si>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</si>
  <si>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</si>
  <si>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</si>
  <si>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</si>
  <si>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</si>
  <si>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</si>
  <si>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</si>
  <si>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</si>
  <si>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</si>
  <si>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</si>
  <si>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</si>
  <si>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</si>
  <si>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</si>
  <si>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</si>
  <si>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</si>
  <si>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</si>
  <si>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</si>
  <si>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</si>
  <si>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</si>
  <si>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</si>
  <si>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</si>
  <si>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</si>
  <si>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</si>
  <si>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</si>
  <si>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</si>
  <si>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</si>
  <si>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</si>
  <si>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</si>
  <si>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</si>
  <si>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</si>
  <si>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</si>
  <si>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</si>
  <si>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</si>
  <si>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</si>
  <si>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</si>
  <si>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</si>
  <si>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</si>
  <si>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</si>
  <si>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</si>
  <si>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</si>
  <si>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</si>
  <si>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</si>
  <si>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</si>
  <si>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</si>
  <si>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</si>
  <si>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</si>
  <si>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</si>
  <si>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</si>
  <si>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</si>
  <si>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</si>
  <si>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</si>
  <si>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</si>
  <si>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</si>
  <si>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</si>
  <si>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</si>
  <si>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</si>
  <si>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</si>
  <si>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</si>
  <si>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</si>
  <si>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</si>
  <si>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</si>
  <si>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</si>
  <si>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</si>
  <si>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</si>
  <si>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</si>
  <si>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</si>
  <si>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</si>
  <si>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</si>
  <si>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</si>
  <si>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</si>
  <si>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</si>
  <si>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</si>
  <si>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</si>
  <si>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</si>
  <si>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</si>
  <si>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</si>
  <si>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</si>
  <si>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</si>
  <si>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</si>
  <si>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</si>
  <si>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</si>
  <si>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</si>
  <si>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</si>
  <si>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</si>
  <si>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</si>
  <si>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</si>
  <si>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</si>
  <si>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</si>
  <si>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</si>
  <si>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</si>
  <si>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</si>
  <si>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</si>
  <si>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</si>
  <si>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</si>
  <si>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</si>
  <si>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</si>
  <si>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</si>
  <si>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</si>
  <si>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</si>
  <si>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</si>
  <si>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</si>
  <si>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</si>
  <si>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</si>
  <si>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</si>
  <si>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</si>
  <si>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</si>
  <si>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</si>
  <si>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</si>
  <si>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</si>
  <si>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</si>
  <si>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</si>
  <si>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</si>
  <si>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</si>
  <si>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</si>
  <si>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</si>
  <si>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</si>
  <si>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</si>
  <si>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</si>
  <si>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</si>
  <si>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</si>
  <si>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</si>
  <si>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</si>
  <si>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</si>
  <si>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</si>
  <si>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</si>
  <si>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</si>
  <si>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</si>
  <si>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</si>
  <si>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</si>
  <si>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</si>
  <si>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</si>
  <si>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</si>
  <si>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</si>
  <si>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</si>
  <si>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</si>
  <si>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</si>
  <si>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</si>
  <si>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</si>
  <si>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</si>
  <si>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</si>
  <si>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</si>
  <si>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</si>
  <si>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</si>
  <si>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</si>
  <si>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</si>
  <si>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</si>
  <si>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</si>
  <si>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</si>
  <si>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</si>
  <si>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</si>
  <si>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</si>
  <si>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</si>
  <si>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</si>
  <si>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</si>
  <si>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</si>
  <si>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</si>
  <si>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</si>
  <si>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</si>
  <si>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</si>
  <si>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</si>
  <si>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</si>
  <si>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</si>
  <si>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</si>
  <si>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</si>
  <si>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</si>
  <si>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</si>
  <si>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</si>
  <si>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</si>
  <si>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</si>
  <si>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</si>
  <si>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</si>
  <si>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</si>
  <si>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</si>
  <si>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</si>
  <si>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</si>
  <si>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</si>
  <si>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</si>
  <si>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</si>
  <si>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</si>
  <si>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</si>
  <si>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</si>
  <si>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</si>
  <si>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</si>
  <si>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</si>
  <si>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</si>
  <si>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</si>
  <si>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</si>
  <si>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</si>
  <si>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</si>
  <si>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</si>
  <si>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</si>
  <si>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</si>
  <si>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</si>
  <si>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</si>
  <si>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</si>
  <si>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</si>
  <si>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</si>
  <si>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</si>
  <si>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</si>
  <si>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</si>
  <si>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</si>
  <si>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</si>
  <si>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</si>
  <si>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</si>
  <si>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</si>
  <si>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</si>
  <si>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</si>
  <si>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</si>
  <si>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</si>
  <si>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</si>
  <si>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</si>
  <si>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</si>
  <si>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</si>
  <si>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</si>
  <si>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</si>
  <si>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</si>
  <si>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</si>
  <si>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</si>
  <si>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</si>
  <si>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</si>
  <si>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</si>
  <si>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</si>
  <si>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</si>
  <si>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</si>
  <si>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</si>
  <si>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</si>
  <si>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</si>
  <si>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</si>
  <si>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</si>
  <si>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</si>
  <si>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</si>
  <si>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</si>
  <si>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</si>
  <si>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</si>
  <si>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</si>
  <si>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</si>
  <si>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</si>
  <si>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</si>
  <si>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</si>
  <si>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</si>
  <si>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</si>
  <si>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</si>
  <si>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</si>
  <si>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</si>
  <si>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</si>
  <si>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</si>
  <si>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</si>
  <si>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</si>
  <si>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</si>
  <si>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</si>
  <si>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</si>
  <si>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</si>
  <si>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</si>
  <si>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</si>
  <si>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</si>
  <si>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</si>
  <si>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</si>
  <si>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</si>
  <si>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</si>
  <si>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</si>
  <si>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</si>
  <si>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</si>
  <si>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</si>
  <si>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</si>
  <si>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</si>
  <si>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</si>
  <si>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</si>
  <si>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</si>
  <si>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</si>
  <si>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</si>
  <si>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</si>
  <si>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</si>
  <si>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</si>
  <si>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</si>
  <si>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</si>
  <si>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</si>
  <si>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</si>
  <si>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</si>
  <si>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</si>
  <si>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</si>
  <si>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</si>
  <si>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</si>
  <si>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</si>
  <si>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</si>
  <si>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</si>
  <si>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</si>
  <si>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</si>
  <si>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</si>
  <si>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</si>
  <si>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</si>
  <si>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</si>
  <si>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</si>
  <si>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</si>
  <si>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</si>
  <si>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</si>
  <si>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</si>
  <si>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</si>
  <si>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</si>
  <si>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</si>
  <si>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</si>
  <si>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</si>
  <si>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</si>
  <si>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</si>
  <si>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</si>
  <si>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</si>
  <si>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</si>
  <si>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</si>
  <si>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</si>
  <si>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</si>
  <si>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</si>
  <si>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</si>
  <si>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</si>
  <si>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</si>
  <si>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</si>
  <si>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</si>
  <si>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</si>
  <si>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</si>
  <si>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</si>
  <si>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</si>
  <si>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</si>
  <si>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</si>
  <si>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</si>
  <si>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</si>
  <si>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</si>
  <si>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</si>
  <si>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</si>
  <si>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</si>
  <si>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</si>
  <si>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</si>
  <si>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</si>
  <si>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</si>
  <si>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</si>
  <si>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</si>
  <si>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</si>
  <si>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</si>
  <si>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</si>
  <si>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</si>
  <si>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</si>
  <si>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</si>
  <si>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</si>
  <si>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</si>
  <si>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</si>
  <si>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</si>
  <si>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</si>
  <si>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</si>
  <si>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</si>
  <si>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</si>
  <si>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</si>
  <si>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</si>
  <si>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</si>
  <si>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</si>
  <si>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</si>
  <si>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</si>
  <si>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</si>
  <si>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</si>
  <si>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</si>
  <si>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</si>
  <si>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</si>
  <si>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</si>
  <si>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</si>
  <si>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</si>
  <si>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</si>
  <si>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</si>
  <si>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</si>
  <si>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</si>
  <si>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</si>
  <si>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</si>
  <si>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</si>
  <si>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</si>
  <si>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</si>
  <si>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</si>
  <si>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</si>
  <si>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</si>
  <si>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</si>
  <si>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</si>
  <si>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</si>
  <si>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</si>
  <si>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</si>
  <si>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</si>
  <si>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</si>
  <si>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</si>
  <si>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</si>
  <si>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</si>
  <si>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</si>
  <si>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</si>
  <si>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</si>
  <si>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</si>
  <si>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</si>
  <si>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</si>
  <si>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</si>
  <si>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</si>
  <si>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</si>
  <si>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</si>
  <si>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</si>
  <si>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</si>
  <si>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</si>
  <si>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</si>
  <si>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</si>
  <si>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</si>
  <si>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</si>
  <si>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</si>
  <si>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</si>
  <si>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</si>
  <si>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</si>
  <si>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</si>
  <si>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</si>
  <si>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</si>
  <si>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</si>
  <si>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</si>
  <si>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</si>
  <si>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</si>
  <si>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</si>
  <si>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</si>
  <si>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</si>
  <si>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</si>
  <si>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</si>
  <si>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</si>
  <si>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</si>
  <si>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</si>
  <si>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</si>
  <si>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</si>
  <si>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</si>
  <si>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</si>
  <si>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</si>
  <si>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</si>
  <si>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</si>
  <si>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</si>
  <si>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</si>
  <si>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</si>
  <si>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</si>
  <si>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</si>
  <si>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</si>
  <si>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</si>
  <si>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</si>
  <si>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</si>
  <si>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</si>
  <si>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</si>
  <si>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</si>
  <si>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</si>
  <si>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</si>
  <si>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</si>
  <si>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</si>
  <si>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</si>
  <si>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</si>
  <si>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</si>
  <si>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</si>
  <si>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</si>
  <si>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</si>
  <si>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</si>
  <si>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</si>
  <si>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</si>
  <si>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</si>
  <si>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</si>
  <si>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</si>
  <si>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</si>
  <si>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</si>
  <si>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</si>
  <si>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</si>
  <si>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</si>
  <si>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</si>
  <si>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</si>
  <si>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</si>
  <si>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</si>
  <si>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</si>
  <si>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</si>
  <si>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</si>
  <si>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</si>
  <si>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</si>
  <si>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</si>
  <si>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</si>
  <si>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</si>
  <si>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</si>
  <si>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</si>
  <si>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</si>
  <si>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</si>
  <si>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</si>
  <si>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</si>
  <si>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</si>
  <si>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</si>
  <si>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</si>
  <si>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</si>
  <si>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</si>
  <si>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</si>
  <si>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</si>
  <si>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</si>
  <si>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</si>
  <si>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</si>
  <si>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</si>
  <si>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</si>
  <si>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</si>
  <si>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</si>
  <si>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</si>
  <si>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</si>
  <si>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</si>
  <si>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</si>
  <si>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</si>
  <si>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</si>
  <si>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</si>
  <si>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</si>
  <si>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</si>
  <si>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</si>
  <si>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</si>
  <si>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</si>
  <si>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</si>
  <si>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</si>
  <si>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</si>
  <si>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</si>
  <si>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</si>
  <si>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</si>
  <si>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</si>
  <si>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</si>
  <si>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</si>
  <si>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</si>
  <si>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</si>
  <si>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</si>
  <si>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</si>
  <si>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</si>
  <si>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</si>
  <si>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</si>
  <si>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</si>
  <si>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</si>
  <si>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</si>
  <si>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</si>
  <si>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</si>
  <si>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</si>
  <si>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</si>
  <si>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</si>
  <si>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</si>
  <si>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</si>
  <si>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</si>
  <si>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</si>
  <si>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</si>
  <si>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</si>
  <si>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</si>
  <si>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</si>
  <si>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</si>
  <si>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</si>
  <si>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</si>
  <si>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</si>
  <si>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</si>
  <si>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</si>
  <si>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</si>
  <si>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</si>
  <si>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</si>
  <si>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</si>
  <si>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</si>
  <si>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</si>
  <si>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</si>
  <si>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</si>
  <si>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</si>
  <si>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</si>
  <si>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</si>
  <si>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</si>
  <si>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</si>
  <si>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</si>
  <si>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</si>
  <si>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</si>
  <si>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</si>
  <si>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</si>
  <si>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</si>
  <si>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</si>
  <si>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</si>
  <si>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</si>
  <si>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</si>
  <si>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</si>
  <si>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</si>
  <si>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</si>
  <si>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</si>
  <si>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</si>
  <si>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</si>
  <si>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</si>
  <si>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</si>
  <si>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</si>
  <si>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</si>
  <si>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</si>
  <si>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</si>
  <si>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</si>
  <si>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</si>
  <si>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</si>
  <si>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</si>
  <si>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</si>
  <si>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</si>
  <si>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</si>
  <si>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</si>
  <si>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</si>
  <si>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</si>
  <si>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</si>
  <si>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</si>
  <si>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</si>
  <si>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</si>
  <si>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</si>
  <si>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</si>
  <si>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</si>
  <si>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</si>
  <si>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</si>
  <si>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</si>
  <si>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</si>
  <si>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</si>
  <si>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</si>
  <si>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</si>
  <si>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</si>
  <si>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</si>
  <si>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</si>
  <si>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</si>
  <si>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</si>
  <si>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</si>
  <si>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</si>
  <si>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</si>
  <si>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</si>
  <si>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</si>
  <si>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</si>
  <si>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</si>
  <si>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</si>
  <si>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</si>
  <si>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</si>
  <si>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</si>
  <si>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</si>
  <si>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</si>
  <si>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</si>
  <si>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</si>
  <si>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</si>
  <si>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</si>
  <si>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</si>
  <si>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</si>
  <si>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</si>
  <si>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</si>
  <si>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</si>
  <si>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</si>
  <si>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</si>
  <si>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</si>
  <si>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</si>
  <si>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</si>
  <si>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</si>
  <si>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</si>
  <si>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</si>
  <si>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</si>
  <si>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</si>
  <si>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</si>
  <si>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</si>
  <si>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</si>
  <si>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</si>
  <si>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</si>
  <si>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</si>
  <si>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</si>
  <si>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</si>
  <si>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</si>
  <si>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</si>
  <si>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</si>
  <si>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</si>
  <si>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</si>
  <si>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</si>
  <si>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</si>
  <si>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</si>
  <si>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</si>
  <si>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</si>
  <si>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</si>
  <si>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</si>
  <si>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</si>
  <si>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</si>
  <si>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</si>
  <si>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</si>
  <si>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</si>
  <si>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</si>
  <si>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</si>
  <si>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</si>
  <si>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</si>
  <si>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</si>
  <si>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</si>
  <si>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</si>
  <si>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</si>
  <si>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</si>
  <si>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</si>
  <si>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</si>
  <si>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</si>
  <si>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</si>
  <si>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</si>
  <si>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</si>
  <si>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</si>
  <si>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</si>
  <si>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</si>
  <si>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</si>
  <si>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</si>
  <si>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</si>
  <si>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</si>
  <si>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</si>
  <si>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</si>
  <si>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</si>
  <si>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</si>
  <si>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</si>
  <si>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</si>
  <si>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</si>
  <si>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</si>
  <si>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</si>
  <si>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</si>
  <si>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</si>
  <si>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</si>
  <si>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</si>
  <si>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</si>
  <si>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</si>
  <si>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</si>
  <si>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</si>
  <si>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</si>
  <si>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</si>
  <si>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</si>
  <si>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</si>
  <si>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</si>
  <si>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</si>
  <si>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</si>
  <si>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</si>
  <si>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</si>
  <si>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</si>
  <si>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</si>
  <si>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</si>
  <si>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</si>
  <si>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</si>
  <si>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</si>
  <si>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</si>
  <si>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</si>
  <si>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</si>
  <si>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</si>
  <si>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</si>
  <si>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</si>
  <si>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</si>
  <si>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</si>
  <si>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</si>
  <si>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</si>
  <si>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</si>
  <si>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</si>
  <si>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</si>
  <si>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</si>
  <si>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</si>
  <si>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</si>
  <si>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</si>
  <si>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</si>
  <si>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</si>
  <si>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</si>
  <si>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</si>
  <si>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</si>
  <si>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</si>
  <si>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</si>
  <si>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</si>
  <si>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</si>
  <si>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</si>
  <si>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</si>
  <si>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</si>
  <si>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</si>
  <si>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</si>
  <si>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</si>
  <si>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</si>
  <si>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</si>
  <si>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</si>
  <si>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</si>
  <si>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</si>
  <si>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</si>
  <si>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</si>
  <si>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</si>
  <si>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</si>
  <si>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</si>
  <si>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</si>
  <si>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</si>
  <si>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</si>
  <si>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</si>
  <si>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</si>
  <si>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</si>
  <si>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</si>
  <si>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</si>
  <si>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</si>
  <si>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</si>
  <si>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</si>
  <si>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</si>
  <si>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</si>
  <si>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</si>
  <si>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</si>
  <si>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</si>
  <si>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</si>
  <si>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</si>
  <si>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</si>
  <si>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</si>
  <si>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</si>
  <si>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</si>
  <si>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</si>
  <si>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</si>
  <si>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</si>
  <si>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</si>
  <si>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</si>
  <si>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</si>
  <si>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</si>
  <si>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</si>
  <si>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</si>
  <si>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</si>
  <si>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</si>
  <si>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</si>
  <si>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</si>
  <si>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</si>
  <si>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</si>
  <si>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</si>
  <si>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</si>
  <si>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</si>
  <si>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</si>
  <si>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</si>
  <si>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</si>
  <si>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</si>
  <si>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</si>
  <si>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</si>
  <si>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</si>
  <si>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</si>
  <si>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</si>
  <si>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</si>
  <si>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</si>
  <si>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</si>
  <si>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</si>
  <si>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</si>
  <si>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</si>
  <si>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</si>
  <si>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</si>
  <si>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</si>
  <si>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</si>
  <si>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</si>
  <si>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</si>
  <si>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</si>
  <si>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</si>
  <si>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</si>
  <si>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</si>
  <si>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</si>
  <si>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</si>
  <si>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</si>
  <si>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</si>
  <si>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</si>
  <si>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</si>
  <si>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</si>
  <si>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</si>
  <si>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</si>
  <si>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</si>
  <si>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</si>
  <si>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</si>
  <si>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</si>
  <si>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</si>
  <si>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</si>
  <si>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</si>
  <si>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</si>
  <si>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</si>
  <si>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</si>
  <si>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</si>
  <si>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</si>
  <si>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</si>
  <si>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</si>
  <si>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</si>
  <si>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</si>
  <si>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</si>
  <si>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</si>
  <si>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</si>
  <si>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</si>
  <si>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</si>
  <si>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</si>
  <si>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</si>
  <si>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</si>
  <si>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</si>
  <si>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</si>
  <si>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</si>
  <si>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</si>
  <si>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</si>
  <si>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</si>
  <si>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</si>
  <si>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</si>
  <si>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</si>
  <si>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</si>
  <si>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</si>
  <si>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</si>
  <si>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</si>
  <si>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</si>
  <si>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</si>
  <si>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</si>
  <si>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</si>
  <si>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</si>
  <si>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</si>
  <si>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</si>
  <si>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</si>
  <si>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</si>
  <si>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</si>
  <si>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</si>
  <si>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</si>
  <si>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</si>
  <si>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</si>
  <si>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</si>
  <si>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</si>
  <si>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</si>
  <si>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</si>
  <si>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</si>
  <si>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</si>
  <si>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</si>
  <si>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</si>
  <si>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</si>
  <si>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</si>
  <si>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</si>
  <si>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</si>
  <si>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</si>
  <si>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</si>
  <si>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</si>
  <si>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</si>
  <si>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</si>
  <si>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</si>
  <si>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</si>
  <si>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</si>
  <si>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</si>
  <si>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</si>
  <si>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</si>
  <si>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</si>
  <si>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</si>
  <si>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</si>
  <si>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</si>
  <si>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</si>
  <si>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</si>
  <si>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</si>
  <si>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</si>
  <si>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</si>
  <si>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</si>
  <si>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</si>
  <si>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</si>
  <si>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</si>
  <si>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</si>
  <si>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</si>
  <si>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</si>
  <si>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</si>
  <si>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</si>
  <si>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</si>
  <si>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</si>
  <si>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</si>
  <si>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</si>
  <si>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</si>
  <si>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</si>
  <si>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</si>
  <si>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</si>
  <si>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</si>
  <si>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</si>
  <si>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</si>
  <si>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</si>
  <si>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</si>
  <si>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</si>
  <si>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</si>
  <si>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</si>
  <si>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</si>
  <si>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</si>
  <si>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</si>
  <si>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</si>
  <si>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</si>
  <si>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</si>
  <si>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</si>
  <si>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</si>
  <si>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</si>
  <si>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</si>
  <si>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</si>
  <si>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</si>
  <si>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</si>
  <si>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</si>
  <si>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</si>
  <si>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</si>
  <si>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</si>
  <si>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</si>
  <si>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</si>
  <si>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</si>
  <si>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</si>
  <si>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</si>
  <si>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</si>
  <si>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</si>
  <si>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</si>
  <si>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</si>
  <si>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</si>
  <si>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</si>
  <si>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</si>
  <si>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</si>
  <si>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</si>
  <si>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</si>
  <si>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</si>
  <si>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</si>
  <si>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</si>
  <si>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</si>
  <si>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</si>
  <si>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</si>
  <si>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</si>
  <si>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</si>
  <si>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</si>
  <si>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</si>
  <si>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</si>
  <si>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</si>
  <si>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</si>
  <si>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</si>
  <si>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</si>
  <si>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</si>
  <si>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</si>
  <si>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</si>
  <si>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</si>
  <si>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</si>
  <si>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</si>
  <si>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</si>
  <si>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</si>
  <si>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</si>
  <si>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</si>
  <si>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</si>
  <si>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</si>
  <si>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</si>
  <si>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</si>
  <si>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</si>
  <si>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</si>
  <si>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</si>
  <si>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</si>
  <si>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</si>
  <si>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</si>
  <si>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</si>
  <si>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</si>
  <si>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</si>
  <si>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</si>
  <si>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</si>
  <si>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</si>
  <si>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</si>
  <si>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</si>
  <si>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</si>
  <si>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</si>
  <si>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</si>
  <si>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</si>
  <si>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</si>
  <si>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</si>
  <si>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</si>
  <si>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</si>
  <si>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</si>
  <si>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</si>
  <si>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</si>
  <si>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</si>
  <si>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</si>
  <si>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</si>
  <si>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</si>
  <si>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</si>
  <si>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</si>
  <si>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</si>
  <si>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</si>
  <si>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</si>
  <si>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</si>
  <si>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</si>
  <si>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</si>
  <si>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</si>
  <si>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</si>
  <si>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</si>
  <si>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</si>
  <si>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</si>
  <si>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</si>
  <si>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</si>
  <si>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</si>
  <si>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</si>
  <si>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</si>
  <si>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</si>
  <si>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</si>
  <si>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</si>
  <si>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</si>
  <si>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</si>
  <si>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</si>
  <si>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</si>
  <si>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</si>
  <si>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</si>
  <si>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</si>
  <si>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</si>
  <si>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</si>
  <si>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</si>
  <si>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</si>
  <si>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</si>
  <si>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</si>
  <si>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</si>
  <si>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</si>
  <si>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</si>
  <si>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</si>
  <si>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</si>
  <si>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</si>
  <si>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</si>
  <si>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</si>
  <si>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</si>
  <si>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</si>
  <si>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</si>
  <si>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</si>
  <si>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</si>
  <si>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</si>
  <si>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</si>
  <si>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</si>
  <si>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</si>
  <si>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</si>
  <si>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</si>
  <si>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</si>
  <si>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</si>
  <si>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</si>
  <si>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</si>
  <si>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</si>
  <si>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</si>
  <si>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</si>
  <si>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</si>
  <si>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</si>
  <si>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</si>
  <si>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</si>
  <si>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</si>
  <si>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</si>
  <si>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</si>
  <si>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</si>
  <si>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</si>
  <si>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</si>
  <si>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</si>
  <si>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</si>
  <si>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</si>
  <si>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</si>
  <si>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</si>
  <si>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</si>
  <si>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</si>
  <si>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</si>
  <si>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</si>
  <si>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</si>
  <si>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</si>
  <si>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</si>
  <si>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</si>
  <si>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</si>
  <si>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</si>
  <si>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</si>
  <si>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</si>
  <si>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</si>
  <si>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</si>
  <si>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</si>
  <si>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</si>
  <si>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</si>
  <si>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</si>
  <si>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</si>
  <si>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</si>
  <si>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</si>
  <si>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</si>
  <si>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</si>
  <si>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</si>
  <si>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</si>
  <si>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</si>
  <si>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</si>
  <si>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</si>
  <si>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</si>
  <si>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</si>
  <si>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</si>
  <si>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</si>
  <si>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</si>
  <si>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</si>
  <si>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</si>
  <si>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</si>
  <si>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</si>
  <si>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</si>
  <si>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</si>
  <si>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</si>
  <si>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</si>
  <si>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</si>
  <si>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</si>
  <si>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</si>
  <si>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</si>
  <si>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</si>
  <si>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</si>
  <si>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</si>
  <si>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</si>
  <si>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</si>
  <si>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</si>
  <si>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</si>
  <si>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</si>
  <si>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</si>
  <si>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</si>
  <si>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</si>
  <si>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</si>
  <si>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</si>
  <si>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</si>
  <si>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</si>
  <si>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</si>
  <si>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</si>
  <si>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</si>
  <si>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</si>
  <si>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</si>
  <si>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</si>
  <si>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</si>
  <si>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</si>
  <si>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</si>
  <si>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</si>
  <si>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</si>
  <si>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</si>
  <si>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</si>
  <si>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</si>
  <si>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</si>
  <si>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</si>
  <si>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</si>
  <si>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</si>
  <si>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</si>
  <si>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</si>
  <si>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</si>
  <si>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</si>
  <si>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</si>
  <si>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</si>
  <si>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</si>
  <si>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</si>
  <si>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</si>
  <si>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</si>
  <si>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</si>
  <si>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</si>
  <si>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</si>
  <si>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</si>
  <si>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</si>
  <si>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</si>
  <si>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</si>
  <si>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</si>
  <si>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</si>
  <si>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</si>
  <si>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</si>
  <si>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</si>
  <si>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</si>
  <si>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</si>
  <si>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</si>
  <si>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</si>
  <si>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</si>
  <si>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</si>
  <si>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</si>
  <si>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</si>
  <si>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</si>
  <si>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</si>
  <si>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</si>
  <si>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</si>
  <si>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</si>
  <si>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</si>
  <si>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</si>
  <si>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</si>
  <si>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</si>
  <si>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</si>
  <si>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</si>
  <si>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</si>
  <si>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</si>
  <si>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</si>
  <si>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</si>
  <si>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</si>
  <si>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</si>
  <si>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</si>
  <si>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</si>
  <si>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</si>
  <si>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</si>
  <si>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</si>
  <si>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</si>
  <si>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</si>
  <si>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</si>
  <si>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</si>
  <si>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</si>
  <si>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</si>
  <si>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</si>
  <si>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</si>
  <si>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</si>
  <si>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</si>
  <si>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</si>
  <si>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</si>
  <si>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</si>
  <si>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</si>
  <si>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</si>
  <si>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</si>
  <si>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</si>
  <si>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</si>
  <si>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</si>
  <si>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</si>
  <si>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</si>
  <si>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</si>
  <si>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</si>
  <si>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</si>
  <si>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</si>
  <si>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</si>
  <si>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</si>
  <si>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</si>
  <si>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</si>
  <si>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</si>
  <si>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</si>
  <si>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</si>
  <si>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</si>
  <si>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</si>
  <si>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</si>
  <si>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</si>
  <si>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</si>
  <si>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</si>
  <si>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</si>
  <si>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</si>
  <si>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</si>
  <si>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</si>
  <si>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</si>
  <si>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</si>
  <si>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</si>
  <si>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</si>
  <si>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</si>
  <si>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</si>
  <si>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</si>
  <si>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</si>
  <si>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</si>
  <si>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</si>
  <si>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</si>
  <si>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</si>
  <si>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</si>
  <si>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</si>
  <si>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</si>
  <si>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</si>
  <si>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</si>
  <si>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</si>
  <si>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</si>
  <si>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</si>
  <si>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</si>
  <si>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</si>
  <si>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</si>
  <si>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</si>
  <si>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</si>
  <si>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</si>
  <si>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</si>
  <si>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</si>
  <si>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</si>
  <si>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</si>
  <si>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</si>
  <si>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</si>
  <si>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</si>
  <si>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</si>
  <si>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</si>
  <si>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</si>
  <si>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</si>
  <si>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</si>
  <si>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</si>
  <si>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</si>
  <si>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</si>
  <si>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</si>
  <si>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</si>
  <si>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</si>
  <si>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</si>
  <si>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</si>
  <si>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</si>
  <si>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</si>
  <si>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</si>
  <si>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</si>
  <si>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</si>
  <si>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</si>
  <si>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</si>
  <si>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</si>
  <si>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</si>
  <si>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</si>
  <si>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</si>
  <si>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</si>
  <si>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</si>
  <si>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</si>
  <si>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</si>
  <si>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</si>
  <si>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</si>
  <si>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</si>
  <si>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</si>
  <si>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</si>
  <si>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</si>
  <si>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</si>
  <si>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</si>
  <si>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</si>
  <si>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</si>
  <si>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</si>
  <si>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</si>
  <si>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</si>
  <si>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</si>
  <si>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</si>
  <si>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</si>
  <si>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</si>
  <si>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</si>
  <si>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</si>
  <si>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</si>
  <si>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</si>
  <si>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</si>
  <si>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</si>
  <si>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</si>
  <si>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</si>
  <si>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</si>
  <si>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</si>
  <si>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</si>
  <si>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</si>
  <si>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</si>
  <si>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</si>
  <si>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</si>
  <si>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</si>
  <si>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</si>
  <si>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</si>
  <si>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</si>
  <si>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</si>
  <si>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</si>
  <si>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</si>
  <si>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</si>
  <si>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</si>
  <si>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</si>
  <si>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</si>
  <si>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</si>
  <si>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</si>
  <si>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</si>
  <si>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</si>
  <si>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</si>
  <si>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</si>
  <si>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</si>
  <si>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</si>
  <si>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</si>
  <si>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</si>
  <si>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</si>
  <si>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</si>
  <si>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</si>
  <si>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</si>
  <si>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</si>
  <si>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</si>
  <si>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</si>
  <si>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</si>
  <si>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</si>
  <si>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</si>
  <si>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</si>
  <si>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</si>
  <si>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</si>
  <si>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</si>
  <si>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</si>
  <si>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</si>
  <si>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</si>
  <si>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</si>
  <si>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</si>
  <si>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</si>
  <si>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</si>
  <si>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</si>
  <si>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</si>
  <si>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</si>
  <si>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</si>
  <si>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</si>
  <si>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</si>
  <si>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</si>
  <si>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</si>
  <si>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</si>
  <si>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</si>
  <si>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</si>
  <si>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</si>
  <si>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</si>
  <si>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</si>
  <si>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</si>
  <si>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</si>
  <si>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</si>
  <si>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</si>
  <si>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</si>
  <si>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</si>
  <si>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</si>
  <si>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</si>
  <si>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</si>
  <si>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</si>
  <si>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</si>
  <si>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</si>
  <si>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</si>
  <si>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</si>
  <si>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</si>
  <si>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</si>
  <si>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</si>
  <si>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</si>
  <si>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</si>
  <si>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</si>
  <si>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</si>
  <si>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</si>
  <si>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</si>
  <si>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</si>
  <si>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</si>
  <si>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</si>
  <si>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</si>
  <si>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</si>
  <si>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</si>
  <si>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</si>
  <si>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</si>
  <si>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</si>
  <si>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</si>
  <si>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</si>
  <si>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</si>
  <si>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</si>
  <si>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</si>
  <si>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</si>
  <si>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</si>
  <si>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</si>
  <si>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</si>
  <si>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</si>
  <si>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</si>
  <si>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</si>
  <si>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</si>
  <si>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</si>
  <si>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</si>
  <si>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</si>
  <si>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</si>
  <si>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</si>
  <si>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</si>
  <si>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</si>
  <si>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</si>
  <si>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</si>
  <si>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</si>
  <si>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</si>
  <si>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</si>
  <si>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</si>
  <si>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</si>
  <si>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</si>
  <si>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</si>
  <si>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</si>
  <si>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</si>
  <si>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</si>
  <si>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</si>
  <si>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</si>
  <si>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</si>
  <si>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</si>
  <si>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</si>
  <si>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</si>
  <si>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</si>
  <si>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</si>
  <si>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</si>
  <si>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</si>
  <si>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</si>
  <si>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</si>
  <si>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</si>
  <si>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</si>
  <si>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</si>
  <si>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</si>
  <si>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</si>
  <si>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</si>
  <si>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</si>
  <si>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</si>
  <si>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</si>
  <si>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</si>
  <si>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</si>
  <si>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</si>
  <si>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</si>
  <si>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</si>
  <si>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</si>
  <si>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</si>
  <si>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</si>
  <si>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</si>
  <si>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</si>
  <si>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</si>
  <si>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</si>
  <si>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</si>
  <si>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</si>
  <si>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</si>
  <si>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</si>
  <si>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</si>
  <si>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</si>
  <si>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</si>
  <si>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</si>
  <si>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</si>
  <si>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</si>
  <si>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</si>
  <si>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</si>
  <si>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</si>
  <si>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</si>
  <si>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</si>
  <si>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</si>
  <si>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</si>
  <si>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</si>
  <si>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</si>
  <si>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</si>
  <si>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</si>
  <si>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</si>
  <si>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</si>
  <si>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</si>
  <si>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</si>
  <si>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</si>
  <si>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</si>
  <si>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</si>
  <si>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</si>
  <si>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</si>
  <si>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</si>
  <si>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</si>
  <si>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</si>
  <si>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</si>
  <si>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</si>
  <si>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</si>
  <si>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</si>
  <si>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</si>
  <si>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</si>
  <si>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</si>
  <si>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</si>
  <si>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</si>
  <si>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</si>
  <si>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</si>
  <si>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</si>
  <si>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</si>
  <si>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</si>
  <si>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</si>
  <si>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</si>
  <si>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</si>
  <si>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</si>
  <si>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</si>
  <si>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</si>
  <si>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</si>
  <si>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</si>
  <si>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</si>
  <si>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</si>
  <si>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</si>
  <si>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</si>
  <si>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</si>
  <si>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</si>
  <si>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</si>
  <si>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</si>
  <si>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</si>
  <si>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</si>
  <si>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</si>
  <si>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</si>
  <si>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</si>
  <si>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</si>
  <si>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</si>
  <si>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</si>
  <si>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</si>
  <si>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</si>
  <si>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</si>
  <si>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</si>
  <si>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</si>
  <si>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</si>
  <si>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</si>
  <si>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</si>
  <si>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</si>
  <si>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</si>
  <si>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</si>
  <si>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</si>
  <si>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</si>
  <si>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</si>
  <si>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</si>
  <si>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</si>
  <si>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</si>
  <si>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</si>
  <si>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</si>
  <si>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</si>
  <si>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</si>
  <si>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</si>
  <si>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</si>
  <si>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</si>
  <si>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</si>
  <si>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</si>
  <si>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</si>
  <si>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</si>
  <si>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</si>
  <si>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</si>
  <si>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</si>
  <si>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</si>
  <si>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</si>
  <si>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</si>
  <si>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</si>
  <si>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</si>
  <si>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</si>
  <si>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</si>
  <si>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</si>
  <si>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</si>
  <si>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</si>
  <si>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</si>
  <si>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</si>
  <si>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</si>
  <si>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</si>
  <si>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</si>
  <si>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</si>
  <si>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</si>
  <si>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</si>
  <si>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</si>
  <si>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</si>
  <si>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</si>
  <si>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</si>
  <si>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</si>
  <si>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</si>
  <si>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</si>
  <si>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</si>
  <si>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</si>
  <si>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</si>
  <si>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</si>
  <si>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</si>
  <si>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</si>
  <si>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</si>
  <si>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</si>
  <si>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</si>
  <si>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</si>
  <si>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</si>
  <si>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</si>
  <si>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</si>
  <si>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</si>
  <si>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</si>
  <si>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</si>
  <si>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</si>
  <si>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</si>
  <si>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</si>
  <si>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</si>
  <si>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</si>
  <si>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</si>
  <si>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</si>
  <si>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</si>
  <si>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</si>
  <si>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</si>
  <si>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</si>
  <si>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</si>
  <si>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</si>
  <si>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</si>
  <si>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</si>
  <si>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</si>
  <si>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</si>
  <si>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</si>
  <si>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</si>
  <si>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</si>
  <si>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</si>
  <si>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</si>
  <si>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</si>
  <si>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</si>
  <si>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</si>
  <si>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</si>
  <si>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</si>
  <si>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</si>
  <si>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</si>
  <si>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</si>
  <si>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</si>
  <si>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</si>
  <si>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</si>
  <si>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</si>
  <si>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</si>
  <si>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</si>
  <si>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</si>
  <si>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</si>
  <si>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</si>
  <si>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</si>
  <si>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</si>
  <si>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</si>
  <si>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</si>
  <si>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</si>
  <si>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</si>
  <si>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</si>
  <si>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</si>
  <si>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</si>
  <si>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</si>
  <si>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</si>
  <si>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</si>
  <si>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</si>
  <si>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</si>
  <si>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</si>
  <si>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</si>
  <si>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</si>
  <si>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</si>
  <si>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</si>
  <si>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</si>
  <si>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</si>
  <si>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</si>
  <si>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</si>
  <si>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</si>
  <si>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</si>
  <si>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</si>
  <si>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</si>
  <si>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</si>
  <si>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</si>
  <si>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</si>
  <si>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</si>
  <si>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</si>
  <si>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</si>
  <si>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</si>
  <si>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</si>
  <si>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</si>
  <si>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</si>
  <si>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</si>
  <si>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</si>
  <si>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</si>
  <si>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</si>
  <si>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</si>
  <si>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</si>
  <si>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</si>
  <si>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</si>
  <si>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</si>
  <si>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</si>
  <si>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</si>
  <si>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</si>
  <si>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</si>
  <si>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</si>
  <si>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</si>
  <si>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</si>
  <si>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</si>
  <si>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</si>
  <si>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</si>
  <si>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</si>
  <si>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</si>
  <si>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</si>
  <si>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</si>
  <si>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</si>
  <si>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</si>
  <si>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</si>
  <si>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</si>
  <si>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</si>
  <si>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</si>
  <si>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</si>
  <si>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</si>
  <si>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</si>
  <si>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</si>
  <si>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</si>
  <si>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</si>
  <si>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</si>
  <si>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</si>
  <si>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</si>
  <si>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</si>
  <si>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</si>
  <si>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</si>
  <si>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</si>
  <si>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</si>
  <si>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</si>
  <si>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</si>
  <si>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</si>
  <si>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</si>
  <si>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</si>
  <si>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</si>
  <si>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</si>
  <si>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</si>
  <si>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</si>
  <si>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</si>
  <si>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</si>
  <si>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</si>
  <si>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</si>
  <si>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</si>
  <si>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</si>
  <si>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</si>
  <si>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</si>
  <si>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</si>
  <si>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</si>
  <si>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</si>
  <si>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</si>
  <si>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</si>
  <si>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</si>
  <si>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</si>
  <si>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</si>
  <si>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</si>
  <si>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</si>
  <si>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</si>
  <si>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</si>
  <si>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</si>
  <si>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</si>
  <si>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</si>
  <si>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</si>
  <si>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</si>
  <si>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</si>
  <si>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</si>
  <si>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</si>
  <si>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</si>
  <si>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</si>
  <si>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</si>
  <si>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</si>
  <si>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</si>
  <si>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</si>
  <si>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</si>
  <si>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</si>
  <si>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</si>
  <si>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</si>
  <si>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</si>
  <si>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</si>
  <si>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</si>
  <si>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</si>
  <si>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</si>
  <si>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</si>
  <si>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</si>
  <si>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</si>
  <si>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</si>
  <si>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</si>
  <si>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</si>
  <si>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</si>
  <si>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</si>
  <si>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</si>
  <si>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</si>
  <si>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</si>
  <si>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</si>
  <si>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</si>
  <si>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</si>
  <si>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</si>
  <si>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</si>
  <si>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</si>
  <si>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</si>
  <si>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</si>
  <si>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</si>
  <si>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</si>
  <si>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</si>
  <si>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</si>
  <si>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</si>
  <si>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</si>
  <si>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</si>
  <si>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</si>
  <si>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</si>
  <si>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</si>
  <si>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</si>
  <si>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</si>
  <si>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</si>
  <si>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</si>
  <si>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</si>
  <si>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</si>
  <si>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</si>
  <si>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</si>
  <si>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</si>
  <si>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</si>
  <si>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</si>
  <si>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</si>
  <si>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</si>
  <si>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</si>
  <si>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</si>
  <si>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</si>
  <si>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</si>
  <si>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</si>
  <si>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</si>
  <si>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</si>
  <si>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</si>
  <si>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</si>
  <si>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</si>
  <si>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</si>
  <si>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</si>
  <si>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</si>
  <si>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</si>
  <si>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</si>
  <si>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</si>
  <si>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</si>
  <si>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</si>
  <si>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</si>
  <si>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</si>
  <si>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</si>
  <si>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</si>
  <si>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</si>
  <si>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</si>
  <si>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</si>
  <si>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</si>
  <si>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</si>
  <si>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</si>
  <si>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</si>
  <si>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</si>
  <si>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</si>
  <si>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</si>
  <si>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</si>
  <si>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</si>
  <si>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</si>
  <si>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</si>
  <si>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</si>
  <si>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</si>
  <si>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</si>
  <si>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</si>
  <si>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</si>
  <si>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</si>
  <si>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</si>
  <si>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</si>
  <si>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</si>
  <si>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</si>
  <si>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</si>
  <si>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</si>
  <si>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</si>
  <si>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</si>
  <si>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</si>
  <si>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</si>
  <si>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</si>
  <si>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</si>
  <si>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</si>
  <si>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</si>
  <si>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</si>
  <si>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</si>
  <si>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</si>
  <si>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</si>
  <si>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</si>
  <si>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</si>
  <si>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</si>
  <si>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</si>
  <si>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</si>
  <si>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</si>
  <si>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</si>
  <si>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</si>
  <si>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</si>
  <si>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</si>
  <si>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</si>
  <si>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</si>
  <si>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</si>
  <si>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</si>
  <si>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</si>
  <si>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</si>
  <si>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</si>
  <si>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</si>
  <si>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</si>
  <si>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</si>
  <si>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</si>
  <si>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</si>
  <si>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</si>
  <si>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</si>
  <si>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</si>
  <si>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</si>
  <si>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</si>
  <si>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</si>
  <si>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</si>
  <si>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</si>
  <si>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</si>
  <si>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</si>
  <si>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</si>
  <si>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</si>
  <si>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</si>
  <si>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</si>
  <si>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</si>
  <si>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</si>
  <si>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</si>
  <si>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</si>
  <si>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</si>
  <si>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</si>
  <si>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</si>
  <si>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</si>
  <si>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</si>
  <si>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</si>
  <si>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</si>
  <si>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</si>
  <si>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</si>
  <si>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</si>
  <si>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</si>
  <si>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</si>
  <si>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</si>
  <si>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</si>
  <si>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</si>
  <si>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</si>
  <si>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</si>
  <si>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</si>
  <si>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</si>
  <si>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</si>
  <si>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</si>
  <si>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</si>
  <si>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</si>
  <si>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</si>
  <si>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</si>
  <si>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</si>
  <si>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</si>
  <si>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</si>
  <si>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</si>
  <si>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</si>
  <si>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</si>
  <si>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</si>
  <si>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</si>
  <si>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</si>
  <si>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</si>
  <si>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</si>
  <si>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</si>
  <si>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</si>
  <si>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</si>
  <si>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</si>
  <si>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</si>
  <si>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</si>
  <si>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</si>
  <si>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</si>
  <si>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</si>
  <si>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</si>
  <si>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</si>
  <si>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</si>
  <si>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</si>
  <si>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</si>
  <si>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</si>
  <si>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</si>
  <si>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</si>
  <si>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</si>
  <si>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</si>
  <si>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</si>
  <si>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</si>
  <si>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</si>
  <si>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</si>
  <si>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</si>
  <si>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</si>
  <si>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</si>
  <si>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</si>
  <si>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</si>
  <si>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</si>
  <si>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</si>
  <si>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</si>
  <si>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</si>
  <si>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</si>
  <si>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</si>
  <si>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</si>
  <si>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</si>
  <si>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</si>
  <si>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</si>
  <si>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</si>
  <si>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</si>
  <si>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</si>
  <si>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</si>
  <si>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</si>
  <si>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</si>
  <si>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</si>
  <si>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</si>
  <si>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</si>
  <si>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</si>
  <si>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</si>
  <si>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</si>
  <si>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</si>
  <si>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</si>
  <si>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</si>
  <si>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</si>
  <si>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</si>
  <si>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</si>
  <si>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</si>
  <si>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</si>
  <si>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</si>
  <si>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</si>
  <si>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</si>
  <si>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</si>
  <si>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</si>
  <si>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</si>
  <si>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</si>
  <si>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</si>
  <si>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</si>
  <si>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</si>
  <si>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</si>
  <si>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</si>
  <si>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</si>
  <si>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</si>
  <si>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</si>
  <si>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</si>
  <si>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</si>
  <si>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</si>
  <si>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</si>
  <si>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</si>
  <si>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</si>
  <si>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</si>
  <si>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</si>
  <si>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</si>
  <si>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</si>
  <si>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</si>
  <si>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</si>
  <si>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</si>
  <si>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</si>
  <si>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</si>
  <si>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</si>
  <si>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</si>
  <si>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</si>
  <si>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</si>
  <si>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</si>
  <si>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</si>
  <si>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</si>
  <si>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</si>
  <si>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</si>
  <si>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</si>
  <si>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</si>
  <si>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</si>
  <si>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</si>
  <si>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</si>
  <si>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</si>
  <si>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</si>
  <si>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</si>
  <si>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</si>
  <si>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</si>
  <si>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</si>
  <si>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</si>
  <si>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</si>
  <si>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</si>
  <si>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</si>
  <si>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</si>
  <si>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</si>
  <si>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</si>
  <si>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</si>
  <si>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</si>
  <si>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</si>
  <si>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</si>
  <si>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</si>
  <si>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</si>
  <si>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</si>
  <si>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</si>
  <si>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</si>
  <si>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</si>
  <si>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</si>
  <si>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</si>
  <si>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</si>
  <si>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</si>
  <si>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</si>
  <si>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</si>
  <si>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</si>
  <si>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</si>
  <si>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</si>
  <si>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</si>
  <si>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</si>
  <si>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</si>
  <si>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</si>
  <si>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</si>
  <si>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</si>
  <si>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</si>
  <si>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</si>
  <si>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</si>
  <si>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</si>
  <si>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</si>
  <si>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</si>
  <si>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</si>
  <si>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</si>
  <si>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</si>
  <si>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</si>
  <si>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</si>
  <si>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</si>
  <si>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</si>
  <si>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</si>
  <si>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</si>
  <si>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</si>
  <si>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</si>
  <si>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</si>
  <si>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</si>
  <si>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</si>
  <si>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</si>
  <si>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</si>
  <si>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</si>
  <si>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</si>
  <si>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</si>
  <si>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</si>
  <si>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</si>
  <si>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</si>
  <si>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</si>
  <si>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</si>
  <si>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</si>
  <si>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</si>
  <si>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</si>
  <si>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</si>
  <si>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</si>
  <si>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</si>
  <si>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</si>
  <si>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</si>
  <si>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</si>
  <si>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</si>
  <si>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</si>
  <si>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</si>
  <si>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</si>
  <si>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</si>
  <si>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</si>
  <si>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</si>
  <si>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</si>
  <si>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</si>
  <si>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</si>
  <si>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</si>
  <si>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</si>
  <si>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</si>
  <si>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</si>
  <si>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</si>
  <si>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</si>
  <si>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</si>
  <si>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</si>
  <si>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</si>
  <si>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</si>
  <si>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</si>
  <si>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</si>
  <si>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</si>
  <si>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</si>
  <si>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</si>
  <si>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</si>
  <si>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</si>
  <si>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</si>
  <si>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</si>
  <si>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</si>
  <si>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</si>
  <si>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</si>
  <si>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</si>
  <si>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</si>
  <si>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</si>
  <si>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</si>
  <si>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</si>
  <si>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</si>
  <si>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</si>
  <si>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</si>
  <si>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</si>
  <si>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</si>
  <si>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</si>
  <si>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</si>
  <si>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</si>
  <si>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</si>
  <si>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</si>
  <si>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</si>
  <si>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</si>
  <si>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</si>
  <si>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</si>
  <si>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</si>
  <si>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</si>
  <si>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</si>
  <si>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</si>
  <si>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</si>
  <si>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</si>
  <si>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</si>
  <si>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</si>
  <si>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</si>
  <si>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</si>
  <si>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</si>
  <si>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</si>
  <si>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</si>
  <si>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</si>
  <si>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</si>
  <si>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</si>
  <si>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</si>
  <si>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</si>
  <si>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</si>
  <si>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</si>
  <si>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</si>
  <si>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</si>
  <si>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</si>
  <si>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</si>
  <si>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</si>
  <si>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</si>
  <si>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</si>
  <si>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</si>
  <si>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</si>
  <si>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</si>
  <si>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</si>
  <si>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</si>
  <si>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</si>
  <si>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</si>
  <si>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</si>
  <si>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</si>
  <si>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</si>
  <si>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</si>
  <si>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</si>
  <si>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</si>
  <si>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</si>
  <si>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</si>
  <si>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</si>
  <si>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</si>
  <si>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</si>
  <si>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</si>
  <si>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</si>
  <si>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</si>
  <si>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</si>
  <si>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</si>
  <si>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</si>
  <si>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</si>
  <si>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</si>
  <si>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</si>
  <si>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</si>
  <si>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</si>
  <si>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</si>
  <si>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</si>
  <si>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</si>
  <si>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</si>
  <si>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</si>
  <si>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</si>
  <si>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</si>
  <si>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</si>
  <si>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</si>
  <si>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</si>
  <si>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</si>
  <si>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</si>
  <si>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</si>
  <si>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</si>
  <si>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</si>
  <si>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</si>
  <si>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</si>
  <si>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</si>
  <si>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</si>
  <si>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</si>
  <si>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</si>
  <si>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</si>
  <si>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</si>
  <si>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</si>
  <si>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</si>
  <si>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</si>
  <si>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</si>
  <si>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</si>
  <si>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</si>
  <si>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</si>
  <si>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</si>
  <si>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</si>
  <si>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</si>
  <si>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</si>
  <si>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</si>
  <si>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</si>
  <si>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</si>
  <si>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</si>
  <si>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</si>
  <si>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</si>
  <si>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</si>
  <si>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</si>
  <si>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</si>
  <si>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</si>
  <si>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</si>
  <si>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</si>
  <si>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</si>
  <si>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</si>
  <si>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</si>
  <si>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</si>
  <si>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</si>
  <si>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</si>
  <si>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</si>
  <si>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</si>
  <si>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</si>
  <si>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</si>
  <si>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</si>
  <si>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</si>
  <si>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</si>
  <si>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</si>
  <si>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</si>
  <si>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</si>
  <si>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</si>
  <si>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</si>
  <si>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</si>
  <si>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</si>
  <si>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</si>
  <si>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</si>
  <si>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</si>
  <si>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</si>
  <si>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</si>
  <si>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</si>
  <si>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</si>
  <si>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</si>
  <si>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</si>
  <si>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</si>
  <si>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</si>
  <si>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</si>
  <si>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</si>
  <si>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</si>
  <si>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</si>
  <si>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</si>
  <si>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</si>
  <si>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</si>
  <si>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</si>
  <si>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</si>
  <si>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</si>
  <si>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</si>
  <si>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</si>
  <si>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</si>
  <si>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</si>
  <si>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</si>
  <si>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</si>
  <si>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</si>
  <si>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</si>
  <si>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</si>
  <si>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</si>
  <si>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</si>
  <si>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</si>
  <si>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</si>
  <si>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</si>
  <si>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</si>
  <si>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</si>
  <si>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</si>
  <si>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</si>
  <si>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</si>
  <si>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</si>
  <si>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</si>
  <si>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</si>
  <si>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</si>
  <si>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</si>
  <si>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</si>
  <si>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</si>
  <si>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</si>
  <si>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</si>
  <si>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</si>
  <si>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</si>
  <si>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</si>
  <si>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</si>
  <si>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</si>
  <si>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</si>
  <si>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</si>
  <si>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</si>
  <si>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</si>
  <si>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</si>
  <si>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</si>
  <si>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</si>
  <si>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</si>
  <si>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</si>
  <si>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</si>
  <si>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</si>
  <si>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</si>
  <si>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</si>
  <si>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</si>
  <si>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</si>
  <si>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</si>
  <si>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</si>
  <si>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</si>
  <si>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</si>
  <si>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</si>
  <si>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</si>
  <si>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</si>
  <si>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</si>
  <si>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</si>
  <si>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</si>
  <si>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</si>
  <si>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</si>
  <si>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</si>
  <si>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</si>
  <si>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</si>
  <si>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</si>
  <si>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</si>
  <si>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</si>
  <si>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</si>
  <si>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</si>
  <si>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</si>
  <si>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</si>
  <si>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</si>
  <si>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</si>
  <si>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</si>
  <si>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</si>
  <si>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</si>
  <si>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</si>
  <si>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</si>
  <si>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</si>
  <si>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</si>
  <si>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</si>
  <si>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</si>
  <si>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</si>
  <si>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</si>
  <si>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</si>
  <si>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</si>
  <si>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</si>
  <si>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</si>
  <si>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</si>
  <si>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</si>
  <si>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</si>
  <si>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</si>
  <si>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</si>
  <si>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</si>
  <si>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</si>
  <si>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</si>
  <si>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</si>
  <si>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</si>
  <si>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</si>
  <si>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</si>
  <si>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</si>
  <si>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</si>
  <si>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</si>
  <si>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</si>
  <si>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</si>
  <si>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</si>
  <si>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</si>
  <si>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</si>
  <si>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</si>
  <si>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</si>
  <si>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</si>
  <si>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</si>
  <si>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</si>
  <si>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</si>
  <si>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</si>
  <si>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</si>
  <si>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</si>
  <si>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</si>
  <si>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</si>
  <si>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</si>
  <si>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</si>
  <si>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</si>
  <si>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</si>
  <si>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</si>
  <si>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</si>
  <si>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</si>
  <si>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</si>
  <si>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</si>
  <si>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</si>
  <si>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</si>
  <si>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</si>
  <si>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</si>
  <si>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</si>
  <si>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</si>
  <si>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</si>
  <si>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</si>
  <si>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</si>
  <si>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</si>
  <si>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</si>
  <si>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</si>
  <si>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</si>
  <si>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</si>
  <si>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</si>
  <si>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</si>
  <si>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</si>
  <si>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</si>
  <si>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</si>
  <si>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</si>
  <si>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</si>
  <si>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</si>
  <si>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</si>
  <si>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</si>
  <si>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</si>
  <si>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</si>
  <si>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</si>
  <si>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</si>
  <si>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</si>
  <si>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</si>
  <si>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</si>
  <si>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</si>
  <si>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</si>
  <si>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</si>
  <si>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</si>
  <si>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</si>
  <si>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</si>
  <si>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</si>
  <si>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</si>
  <si>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</si>
  <si>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</si>
  <si>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</si>
  <si>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</si>
  <si>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</si>
  <si>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</si>
  <si>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</si>
  <si>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</si>
  <si>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</si>
  <si>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</si>
  <si>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</si>
  <si>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</si>
  <si>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</si>
  <si>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</si>
  <si>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</si>
  <si>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</si>
  <si>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</si>
  <si>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</si>
  <si>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</si>
  <si>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</si>
  <si>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</si>
  <si>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</si>
  <si>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</si>
  <si>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</si>
  <si>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</si>
  <si>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</si>
  <si>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</si>
  <si>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</si>
  <si>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</si>
  <si>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</si>
  <si>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</si>
  <si>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</si>
  <si>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</si>
  <si>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</si>
  <si>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</si>
  <si>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</si>
  <si>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</si>
  <si>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</si>
  <si>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</si>
  <si>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</si>
  <si>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</si>
  <si>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</si>
  <si>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</si>
  <si>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</si>
  <si>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</si>
  <si>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</si>
  <si>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</si>
  <si>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</si>
  <si>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</si>
  <si>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</si>
  <si>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</si>
  <si>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</si>
  <si>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</si>
  <si>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</si>
  <si>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</si>
  <si>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</si>
  <si>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</si>
  <si>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</si>
  <si>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</si>
  <si>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</si>
  <si>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</si>
  <si>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</si>
  <si>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</si>
  <si>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</si>
  <si>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</si>
  <si>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</si>
  <si>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</si>
  <si>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</si>
  <si>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</si>
  <si>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</si>
  <si>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</si>
  <si>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</si>
  <si>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</si>
  <si>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</si>
  <si>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</si>
  <si>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</si>
  <si>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</si>
  <si>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</si>
  <si>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</si>
  <si>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</si>
  <si>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</si>
  <si>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</si>
  <si>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</si>
  <si>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</si>
  <si>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</si>
  <si>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</si>
  <si>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</si>
  <si>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</si>
  <si>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</si>
  <si>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</si>
  <si>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</si>
  <si>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</si>
  <si>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</si>
  <si>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</si>
  <si>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</si>
  <si>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</si>
  <si>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</si>
  <si>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</si>
  <si>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</si>
  <si>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</si>
  <si>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</si>
  <si>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</si>
  <si>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</si>
  <si>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</si>
  <si>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</si>
  <si>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</si>
  <si>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</si>
  <si>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</si>
  <si>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</si>
  <si>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</si>
  <si>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</si>
  <si>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</si>
  <si>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</si>
  <si>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</si>
  <si>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</si>
  <si>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</si>
  <si>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</si>
  <si>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</si>
  <si>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</si>
  <si>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</si>
  <si>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</si>
  <si>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</si>
  <si>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</si>
  <si>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</si>
  <si>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</si>
  <si>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</si>
  <si>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</si>
  <si>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</si>
  <si>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</si>
  <si>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</si>
  <si>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</si>
  <si>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</si>
  <si>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</si>
  <si>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</si>
  <si>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</si>
  <si>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</si>
  <si>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</si>
  <si>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</si>
  <si>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</si>
  <si>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</si>
  <si>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</si>
  <si>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</si>
  <si>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</si>
  <si>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</si>
  <si>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</si>
  <si>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</si>
  <si>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</si>
  <si>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</si>
  <si>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</si>
  <si>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</si>
  <si>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</si>
  <si>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</si>
  <si>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</si>
  <si>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</si>
  <si>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</si>
  <si>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</si>
  <si>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</si>
  <si>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</si>
  <si>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</si>
  <si>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</si>
  <si>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</si>
  <si>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</si>
  <si>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</si>
  <si>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</si>
  <si>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</si>
  <si>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</si>
  <si>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</si>
  <si>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</si>
  <si>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</si>
  <si>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</si>
  <si>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</si>
  <si>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</si>
  <si>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</si>
  <si>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</si>
  <si>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</si>
  <si>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</si>
  <si>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</si>
  <si>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</si>
  <si>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</si>
  <si>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</si>
  <si>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</si>
  <si>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</si>
  <si>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</si>
  <si>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</si>
  <si>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</si>
  <si>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</si>
  <si>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</si>
  <si>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</si>
  <si>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</si>
  <si>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</si>
  <si>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</si>
  <si>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</si>
  <si>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</si>
  <si>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</si>
  <si>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</si>
  <si>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</si>
  <si>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</si>
  <si>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</si>
  <si>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</si>
  <si>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</si>
  <si>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</si>
  <si>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</si>
  <si>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</si>
  <si>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</si>
  <si>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</si>
  <si>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</si>
  <si>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</si>
  <si>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</si>
  <si>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</si>
  <si>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</si>
  <si>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</si>
  <si>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</si>
  <si>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</si>
  <si>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</si>
  <si>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</si>
  <si>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</si>
  <si>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</si>
  <si>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</si>
  <si>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</si>
  <si>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</si>
  <si>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</si>
  <si>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</si>
  <si>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</si>
  <si>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</si>
  <si>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</si>
  <si>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</si>
  <si>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</si>
  <si>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</si>
  <si>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</si>
  <si>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</si>
  <si>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</si>
  <si>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</si>
  <si>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</si>
  <si>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</si>
  <si>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</si>
  <si>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</si>
  <si>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</si>
  <si>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</si>
  <si>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</si>
  <si>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</si>
  <si>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</si>
  <si>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</si>
  <si>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</si>
  <si>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</si>
  <si>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</si>
  <si>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</si>
  <si>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</si>
  <si>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</si>
  <si>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</si>
  <si>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</si>
  <si>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</si>
  <si>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</si>
  <si>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</si>
  <si>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</si>
  <si>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</si>
  <si>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</si>
  <si>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</si>
  <si>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</si>
  <si>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</si>
  <si>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</si>
  <si>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</si>
  <si>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</si>
  <si>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</si>
  <si>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</si>
  <si>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</si>
  <si>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</si>
  <si>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</si>
  <si>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</si>
  <si>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</si>
  <si>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</si>
  <si>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</si>
  <si>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</si>
  <si>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</si>
  <si>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</si>
  <si>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</si>
  <si>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</si>
  <si>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</si>
  <si>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</si>
  <si>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</si>
  <si>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</si>
  <si>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</si>
  <si>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</si>
  <si>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</si>
  <si>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</si>
  <si>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</si>
  <si>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</si>
  <si>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</si>
  <si>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</si>
  <si>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</si>
  <si>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</si>
  <si>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</si>
  <si>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</si>
  <si>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</si>
  <si>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</si>
  <si>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</si>
  <si>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</si>
  <si>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</si>
  <si>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</si>
  <si>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</si>
  <si>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</si>
  <si>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</si>
  <si>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</si>
  <si>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</si>
  <si>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</si>
  <si>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</si>
  <si>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</si>
  <si>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</si>
  <si>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</si>
  <si>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</si>
  <si>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</si>
  <si>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</si>
  <si>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</si>
  <si>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</si>
  <si>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</si>
  <si>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</si>
  <si>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</si>
  <si>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</si>
  <si>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</si>
  <si>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</si>
  <si>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</si>
  <si>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</si>
  <si>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</si>
  <si>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</si>
  <si>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</si>
  <si>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</si>
  <si>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</si>
  <si>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</si>
  <si>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</si>
  <si>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</si>
  <si>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</si>
  <si>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</si>
  <si>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</si>
  <si>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</si>
  <si>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</si>
  <si>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</si>
  <si>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</si>
  <si>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</si>
  <si>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</si>
  <si>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</si>
  <si>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</si>
  <si>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</si>
  <si>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</si>
  <si>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</si>
  <si>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</si>
  <si>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</si>
  <si>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</si>
  <si>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</si>
  <si>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</si>
  <si>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</si>
  <si>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</si>
  <si>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</si>
  <si>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</si>
  <si>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</si>
  <si>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</si>
  <si>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</si>
  <si>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</si>
  <si>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</si>
  <si>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</si>
  <si>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</si>
  <si>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</si>
  <si>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</si>
  <si>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</si>
  <si>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</si>
  <si>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</si>
  <si>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</si>
  <si>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</si>
  <si>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</si>
  <si>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</si>
  <si>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</si>
  <si>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</si>
  <si>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</si>
  <si>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</si>
  <si>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</si>
  <si>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</si>
  <si>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</si>
  <si>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</si>
  <si>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</si>
  <si>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</si>
  <si>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</si>
  <si>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</si>
  <si>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</si>
  <si>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</si>
  <si>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</si>
  <si>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</si>
  <si>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</si>
  <si>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</si>
  <si>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</si>
  <si>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</si>
  <si>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</si>
  <si>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</si>
  <si>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</si>
  <si>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</si>
  <si>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</si>
  <si>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</si>
  <si>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</si>
  <si>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</si>
  <si>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</si>
  <si>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</si>
  <si>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</si>
  <si>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</si>
  <si>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</si>
  <si>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</si>
  <si>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</si>
  <si>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</si>
  <si>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</si>
  <si>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</si>
  <si>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</si>
  <si>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</si>
  <si>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</si>
  <si>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</si>
  <si>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</si>
  <si>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</si>
  <si>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</si>
  <si>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</si>
  <si>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</si>
  <si>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</si>
  <si>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</si>
  <si>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</si>
  <si>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</si>
  <si>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</si>
  <si>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</si>
  <si>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</si>
  <si>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</si>
  <si>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</si>
  <si>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</si>
  <si>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</si>
  <si>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</si>
  <si>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</si>
  <si>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</si>
  <si>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</si>
  <si>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</si>
  <si>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</si>
  <si>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</si>
  <si>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</si>
  <si>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</si>
  <si>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</si>
  <si>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</si>
  <si>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</si>
  <si>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</si>
  <si>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</si>
  <si>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</si>
  <si>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</si>
  <si>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</si>
  <si>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</si>
  <si>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</si>
  <si>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</si>
  <si>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</si>
  <si>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</si>
  <si>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</si>
  <si>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</si>
  <si>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</si>
  <si>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</si>
  <si>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</si>
  <si>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</si>
  <si>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</si>
  <si>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</si>
  <si>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</si>
  <si>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</si>
  <si>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</si>
  <si>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</si>
  <si>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</si>
  <si>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</si>
  <si>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</si>
  <si>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</si>
  <si>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</si>
  <si>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</si>
  <si>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</si>
  <si>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</si>
  <si>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</si>
  <si>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</si>
  <si>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</si>
  <si>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</si>
  <si>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</si>
  <si>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</si>
  <si>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</si>
  <si>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</si>
  <si>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</si>
  <si>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</si>
  <si>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</si>
  <si>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</si>
  <si>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</si>
  <si>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</si>
  <si>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</si>
  <si>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</si>
  <si>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</si>
  <si>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</si>
  <si>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</si>
  <si>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</si>
  <si>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</si>
  <si>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</si>
  <si>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</si>
  <si>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</si>
  <si>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</si>
  <si>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</si>
  <si>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</si>
  <si>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</si>
  <si>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</si>
  <si>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</si>
  <si>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</si>
  <si>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</si>
  <si>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</si>
  <si>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</si>
  <si>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</si>
  <si>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</si>
  <si>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</si>
  <si>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</si>
  <si>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</si>
  <si>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</si>
  <si>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</si>
  <si>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</si>
  <si>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</si>
  <si>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</si>
  <si>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</si>
  <si>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</si>
  <si>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</si>
  <si>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</si>
  <si>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</si>
  <si>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</si>
  <si>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</si>
  <si>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</si>
  <si>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</si>
  <si>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</si>
  <si>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</si>
  <si>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</si>
  <si>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</si>
  <si>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</si>
  <si>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</si>
  <si>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</si>
  <si>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</si>
  <si>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</si>
  <si>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</si>
  <si>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</si>
  <si>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</si>
  <si>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</si>
  <si>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</si>
  <si>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</si>
  <si>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</si>
  <si>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</si>
  <si>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</si>
  <si>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</si>
  <si>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</si>
  <si>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</si>
  <si>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</si>
  <si>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</si>
  <si>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</si>
  <si>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</si>
  <si>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</si>
  <si>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</si>
  <si>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</si>
  <si>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</si>
  <si>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</si>
  <si>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</si>
  <si>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</si>
  <si>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</si>
  <si>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</si>
  <si>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</si>
  <si>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</si>
  <si>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</si>
  <si>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</si>
  <si>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</si>
  <si>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</si>
  <si>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</si>
  <si>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</si>
  <si>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</si>
  <si>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</si>
  <si>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</si>
  <si>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</si>
  <si>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</si>
  <si>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</si>
  <si>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</si>
  <si>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</si>
  <si>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</si>
  <si>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</si>
  <si>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</si>
  <si>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</si>
  <si>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</si>
  <si>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</si>
  <si>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</si>
  <si>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</si>
  <si>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</si>
  <si>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</si>
  <si>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</si>
  <si>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</si>
  <si>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</si>
  <si>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</si>
  <si>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</si>
  <si>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</si>
  <si>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</si>
  <si>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</si>
  <si>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</si>
  <si>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</si>
  <si>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</si>
  <si>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</si>
  <si>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</si>
  <si>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</si>
  <si>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</si>
  <si>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</si>
  <si>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</si>
  <si>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</si>
  <si>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</si>
  <si>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</si>
  <si>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</si>
  <si>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</si>
  <si>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</si>
  <si>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</si>
  <si>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</si>
  <si>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</si>
  <si>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</si>
  <si>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</si>
  <si>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</si>
  <si>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</si>
  <si>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</si>
  <si>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</si>
  <si>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</si>
  <si>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</si>
  <si>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</si>
  <si>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</si>
  <si>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</si>
  <si>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</si>
  <si>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</si>
  <si>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</si>
  <si>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</si>
  <si>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</si>
  <si>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</si>
  <si>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</si>
  <si>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</si>
  <si>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</si>
  <si>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</si>
  <si>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</si>
  <si>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</si>
  <si>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</si>
  <si>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</si>
  <si>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</si>
  <si>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</si>
  <si>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</si>
  <si>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</si>
  <si>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</si>
  <si>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</si>
  <si>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</si>
  <si>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</si>
  <si>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</si>
  <si>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</si>
  <si>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</si>
  <si>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</si>
  <si>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</si>
  <si>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</si>
  <si>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</si>
  <si>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</si>
  <si>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</si>
  <si>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</si>
  <si>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</si>
  <si>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</si>
  <si>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</si>
  <si>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</si>
  <si>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</si>
  <si>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</si>
  <si>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</si>
  <si>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</si>
  <si>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</si>
  <si>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</si>
  <si>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</si>
  <si>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</si>
  <si>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</si>
  <si>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</si>
  <si>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</si>
  <si>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</si>
  <si>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</si>
  <si>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</si>
  <si>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</si>
  <si>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</si>
  <si>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</si>
  <si>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</si>
  <si>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</si>
  <si>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</si>
  <si>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</si>
  <si>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</si>
  <si>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</si>
  <si>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</si>
  <si>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</si>
  <si>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</si>
  <si>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</si>
  <si>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</si>
  <si>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</si>
  <si>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</si>
  <si>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</si>
  <si>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</si>
  <si>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</si>
  <si>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</si>
  <si>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</si>
  <si>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</si>
  <si>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</si>
  <si>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</si>
  <si>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</si>
  <si>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</si>
  <si>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</si>
  <si>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</si>
  <si>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</si>
  <si>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</si>
  <si>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</si>
  <si>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</si>
  <si>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</si>
  <si>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</si>
  <si>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</si>
  <si>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</si>
  <si>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</si>
  <si>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</si>
  <si>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</si>
  <si>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</si>
  <si>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</si>
  <si>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</si>
  <si>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</si>
  <si>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</si>
  <si>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</si>
  <si>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</si>
  <si>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</si>
  <si>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</si>
  <si>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</si>
  <si>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</si>
  <si>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</si>
  <si>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</si>
  <si>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</si>
  <si>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</si>
  <si>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</si>
  <si>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</si>
  <si>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</si>
  <si>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</si>
  <si>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</si>
  <si>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</si>
  <si>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</si>
  <si>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</si>
  <si>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</si>
  <si>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</si>
  <si>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</si>
  <si>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</si>
  <si>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</si>
  <si>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</si>
  <si>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</si>
  <si>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</si>
  <si>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</si>
  <si>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</si>
  <si>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</si>
  <si>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</si>
  <si>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</si>
  <si>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</si>
  <si>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</si>
  <si>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</si>
  <si>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</si>
  <si>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</si>
  <si>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</si>
  <si>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</si>
  <si>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</si>
  <si>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</si>
  <si>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</si>
  <si>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</si>
  <si>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</si>
  <si>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</si>
  <si>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</si>
  <si>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</si>
  <si>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</si>
  <si>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</si>
  <si>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</si>
  <si>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</si>
  <si>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</si>
  <si>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</si>
  <si>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</si>
  <si>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</si>
  <si>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</si>
  <si>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</si>
  <si>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</si>
  <si>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</si>
  <si>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</si>
  <si>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</si>
  <si>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</si>
  <si>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</si>
  <si>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</si>
  <si>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</si>
  <si>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</si>
  <si>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</si>
  <si>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</si>
  <si>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</si>
  <si>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</si>
  <si>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</si>
  <si>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</si>
  <si>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</si>
  <si>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</si>
  <si>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</si>
  <si>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</si>
  <si>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</si>
  <si>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</si>
  <si>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</si>
  <si>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</si>
  <si>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</si>
  <si>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</si>
  <si>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</si>
  <si>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</si>
  <si>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</si>
  <si>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</si>
  <si>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</si>
  <si>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</si>
  <si>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</si>
  <si>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</si>
  <si>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</si>
  <si>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</si>
  <si>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</si>
  <si>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</si>
  <si>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</si>
  <si>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</si>
  <si>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</si>
  <si>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</si>
  <si>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</si>
  <si>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</si>
  <si>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</si>
  <si>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</si>
  <si>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</si>
  <si>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</si>
  <si>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</si>
  <si>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</si>
  <si>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</si>
  <si>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</si>
  <si>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</si>
  <si>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</si>
  <si>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</si>
  <si>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</si>
  <si>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</si>
  <si>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</si>
  <si>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</si>
  <si>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</si>
  <si>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</si>
  <si>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</si>
  <si>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</si>
  <si>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</si>
  <si>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</si>
  <si>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</si>
  <si>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</si>
  <si>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</si>
  <si>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</si>
  <si>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</si>
  <si>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</si>
  <si>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</si>
  <si>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</si>
  <si>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</si>
  <si>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</si>
  <si>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</si>
  <si>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</si>
  <si>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</si>
  <si>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</si>
  <si>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</si>
  <si>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</si>
  <si>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</si>
  <si>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</si>
  <si>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</si>
  <si>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</si>
  <si>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</si>
  <si>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</si>
  <si>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</si>
  <si>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</si>
  <si>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</si>
  <si>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</si>
  <si>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</si>
  <si>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</si>
  <si>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</si>
  <si>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</si>
  <si>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</si>
  <si>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</si>
  <si>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</si>
  <si>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</si>
  <si>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</si>
  <si>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</si>
  <si>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</si>
  <si>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</si>
  <si>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</si>
  <si>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</si>
  <si>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</si>
  <si>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</si>
  <si>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</si>
  <si>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</si>
  <si>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</si>
  <si>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</si>
  <si>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</si>
  <si>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</si>
  <si>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</si>
  <si>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</si>
  <si>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</si>
  <si>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</si>
  <si>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</si>
  <si>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</si>
  <si>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</si>
  <si>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</si>
  <si>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</si>
  <si>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</si>
  <si>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</si>
  <si>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</si>
  <si>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</si>
  <si>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</si>
  <si>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</si>
  <si>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</si>
  <si>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</si>
  <si>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</si>
  <si>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</si>
  <si>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</si>
  <si>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</si>
  <si>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</si>
  <si>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</si>
  <si>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</si>
  <si>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</si>
  <si>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</si>
  <si>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</si>
  <si>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</si>
  <si>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</si>
  <si>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</si>
  <si>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</si>
  <si>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</si>
  <si>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</si>
  <si>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</si>
  <si>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</si>
  <si>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</si>
  <si>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</si>
  <si>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</si>
  <si>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</si>
  <si>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</si>
  <si>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</si>
  <si>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</si>
  <si>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</si>
  <si>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</si>
  <si>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</si>
  <si>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</si>
  <si>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</si>
  <si>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</si>
  <si>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</si>
  <si>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</si>
  <si>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</si>
  <si>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</si>
  <si>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</si>
  <si>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</si>
  <si>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</si>
  <si>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</si>
  <si>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</si>
  <si>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</si>
  <si>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</si>
  <si>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</si>
  <si>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</si>
  <si>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</si>
  <si>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</si>
  <si>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</si>
  <si>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</si>
  <si>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</si>
  <si>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</si>
  <si>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</si>
  <si>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</si>
  <si>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</si>
  <si>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</si>
  <si>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</si>
  <si>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</si>
  <si>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</si>
  <si>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</si>
  <si>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</si>
  <si>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</si>
  <si>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</si>
  <si>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</si>
  <si>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</si>
  <si>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</si>
  <si>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</si>
  <si>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</si>
  <si>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</si>
  <si>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</si>
  <si>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</si>
  <si>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</si>
  <si>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</si>
  <si>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</si>
  <si>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</si>
  <si>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</si>
  <si>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</si>
  <si>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</si>
  <si>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</si>
  <si>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</si>
  <si>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</si>
  <si>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</si>
  <si>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</si>
  <si>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</si>
  <si>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</si>
  <si>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</si>
  <si>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</si>
  <si>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</si>
  <si>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</si>
  <si>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</si>
  <si>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</si>
  <si>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</si>
  <si>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</si>
  <si>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</si>
  <si>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</si>
  <si>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</si>
  <si>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</si>
  <si>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</si>
  <si>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</si>
  <si>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</si>
  <si>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</si>
  <si>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</si>
  <si>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</si>
  <si>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</si>
  <si>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</si>
  <si>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</si>
  <si>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</si>
  <si>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</si>
  <si>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</si>
  <si>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</si>
  <si>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</si>
  <si>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</si>
  <si>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</si>
  <si>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</si>
  <si>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</si>
  <si>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</si>
  <si>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</si>
  <si>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</si>
  <si>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</si>
  <si>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</si>
  <si>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</si>
  <si>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</si>
  <si>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</si>
  <si>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</si>
  <si>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</si>
  <si>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</si>
  <si>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</si>
  <si>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</si>
  <si>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</si>
  <si>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</si>
  <si>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</si>
  <si>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</si>
  <si>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</si>
  <si>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</si>
  <si>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</si>
  <si>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</si>
  <si>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</si>
  <si>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</si>
  <si>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</si>
  <si>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</si>
  <si>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</si>
  <si>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</si>
  <si>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</si>
  <si>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</si>
  <si>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</si>
  <si>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</si>
  <si>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</si>
  <si>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</si>
  <si>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</si>
  <si>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</si>
  <si>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</si>
  <si>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</si>
  <si>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</si>
  <si>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</si>
  <si>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</si>
  <si>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</si>
  <si>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</si>
  <si>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</si>
  <si>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</si>
  <si>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</si>
  <si>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</si>
  <si>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</si>
  <si>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</si>
  <si>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</si>
  <si>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</si>
  <si>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</si>
  <si>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</si>
  <si>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</si>
  <si>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</si>
  <si>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</si>
  <si>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</si>
  <si>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</si>
  <si>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</si>
  <si>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</si>
  <si>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</si>
  <si>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</si>
  <si>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</si>
  <si>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</si>
  <si>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</si>
  <si>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</si>
  <si>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</si>
  <si>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</si>
  <si>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</si>
  <si>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</si>
  <si>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</si>
  <si>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</si>
  <si>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</si>
  <si>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</si>
  <si>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</si>
  <si>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</si>
  <si>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</si>
  <si>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</si>
  <si>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</si>
  <si>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</si>
  <si>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</si>
  <si>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</si>
  <si>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</si>
  <si>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</si>
  <si>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</si>
  <si>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</si>
  <si>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</si>
  <si>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</si>
  <si>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</si>
  <si>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</si>
  <si>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</si>
  <si>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</si>
  <si>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</si>
  <si>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</si>
  <si>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</si>
  <si>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</si>
  <si>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</si>
  <si>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</si>
  <si>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</si>
  <si>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</si>
  <si>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</si>
  <si>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</si>
  <si>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</si>
  <si>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</si>
  <si>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</si>
  <si>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</si>
  <si>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</si>
  <si>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</si>
  <si>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</si>
  <si>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</si>
  <si>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</si>
  <si>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</si>
  <si>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</si>
  <si>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</si>
  <si>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</si>
  <si>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</si>
  <si>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</si>
  <si>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</si>
  <si>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</si>
  <si>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</si>
  <si>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</si>
  <si>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</si>
  <si>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</si>
  <si>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</si>
  <si>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</si>
  <si>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</si>
  <si>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</si>
  <si>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</si>
  <si>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</si>
  <si>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</si>
  <si>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</si>
  <si>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</si>
  <si>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</si>
  <si>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</si>
  <si>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</si>
  <si>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</si>
  <si>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</si>
  <si>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</si>
  <si>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</si>
  <si>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</si>
  <si>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</si>
  <si>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</si>
  <si>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</si>
  <si>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</si>
  <si>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</si>
  <si>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</si>
  <si>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</si>
  <si>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</si>
  <si>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</si>
  <si>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</si>
  <si>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</si>
  <si>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</si>
  <si>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</si>
  <si>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</si>
  <si>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</si>
  <si>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</si>
  <si>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</si>
  <si>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</si>
  <si>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</si>
  <si>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</si>
  <si>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</si>
  <si>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</si>
  <si>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</si>
  <si>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</si>
  <si>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</si>
  <si>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</si>
  <si>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</si>
  <si>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</si>
  <si>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</si>
  <si>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</si>
  <si>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</si>
  <si>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</si>
  <si>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</si>
  <si>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</si>
  <si>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</si>
  <si>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</si>
  <si>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</si>
  <si>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</si>
  <si>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</si>
  <si>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</si>
  <si>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</si>
  <si>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</si>
  <si>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</si>
  <si>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</si>
  <si>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</si>
  <si>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</si>
  <si>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</si>
  <si>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</si>
  <si>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</si>
  <si>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</si>
  <si>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</si>
  <si>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</si>
  <si>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</si>
  <si>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</si>
  <si>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</si>
  <si>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</si>
  <si>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</si>
  <si>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</si>
  <si>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</si>
  <si>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</si>
  <si>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</si>
  <si>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</si>
  <si>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</si>
  <si>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</si>
  <si>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</si>
  <si>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</si>
  <si>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</si>
  <si>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</si>
  <si>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</si>
  <si>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</si>
  <si>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</si>
  <si>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</si>
  <si>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</si>
  <si>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</si>
  <si>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</si>
  <si>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</si>
  <si>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</si>
  <si>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</si>
  <si>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</si>
  <si>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</si>
  <si>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</si>
  <si>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</si>
  <si>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</si>
  <si>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</si>
  <si>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</si>
  <si>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</si>
  <si>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</si>
  <si>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</si>
  <si>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</si>
  <si>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</si>
  <si>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</si>
  <si>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</si>
  <si>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</si>
  <si>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</si>
  <si>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</si>
  <si>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</si>
  <si>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</si>
  <si>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</si>
  <si>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</si>
  <si>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</si>
  <si>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</si>
  <si>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</si>
  <si>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</si>
  <si>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</si>
  <si>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</si>
  <si>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</si>
  <si>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</si>
  <si>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</si>
  <si>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</si>
  <si>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</si>
  <si>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</si>
  <si>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</si>
  <si>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</si>
  <si>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</si>
  <si>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</si>
  <si>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</si>
  <si>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</si>
  <si>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</si>
  <si>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</si>
  <si>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</si>
  <si>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</si>
  <si>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</si>
  <si>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</si>
  <si>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</si>
  <si>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</si>
  <si>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</si>
  <si>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</si>
  <si>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</si>
  <si>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</si>
  <si>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</si>
  <si>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</si>
  <si>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</si>
  <si>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</si>
  <si>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</si>
  <si>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</si>
  <si>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</si>
  <si>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</si>
  <si>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</si>
  <si>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</si>
  <si>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</si>
  <si>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</si>
  <si>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</si>
  <si>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</si>
  <si>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</si>
  <si>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</si>
  <si>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</si>
  <si>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</si>
  <si>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</si>
  <si>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</si>
  <si>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</si>
  <si>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</si>
  <si>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</si>
  <si>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</si>
  <si>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</si>
  <si>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</si>
  <si>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</si>
  <si>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</si>
  <si>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</si>
  <si>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</si>
  <si>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</si>
  <si>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</si>
  <si>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</si>
  <si>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</si>
  <si>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</si>
  <si>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</si>
  <si>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</si>
  <si>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</si>
  <si>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</si>
  <si>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</si>
  <si>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</si>
  <si>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</si>
  <si>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</si>
  <si>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</si>
  <si>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</si>
  <si>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</si>
  <si>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</si>
  <si>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</si>
  <si>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</si>
  <si>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</si>
  <si>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</si>
  <si>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</si>
  <si>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</si>
  <si>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</si>
  <si>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</si>
  <si>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</si>
  <si>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</si>
  <si>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</si>
  <si>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</si>
  <si>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</si>
  <si>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</si>
  <si>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</si>
  <si>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</si>
  <si>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</si>
  <si>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</si>
  <si>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</si>
  <si>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</si>
  <si>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</si>
  <si>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</si>
  <si>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</si>
  <si>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</si>
  <si>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</si>
  <si>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</si>
  <si>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</si>
  <si>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</si>
  <si>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</si>
  <si>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</si>
  <si>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</si>
  <si>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</si>
  <si>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</si>
  <si>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</si>
  <si>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</si>
  <si>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</si>
  <si>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</si>
  <si>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</si>
  <si>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</si>
  <si>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</si>
  <si>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</si>
  <si>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</si>
  <si>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</si>
  <si>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</si>
  <si>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</si>
  <si>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</si>
  <si>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</si>
  <si>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</si>
  <si>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</si>
  <si>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</si>
  <si>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</si>
  <si>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</si>
  <si>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</si>
  <si>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</si>
  <si>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</si>
  <si>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</si>
  <si>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</si>
  <si>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</si>
  <si>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</si>
  <si>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</si>
  <si>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</si>
  <si>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</si>
  <si>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</si>
  <si>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</si>
  <si>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</si>
  <si>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</si>
  <si>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</si>
  <si>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</si>
  <si>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</si>
  <si>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</si>
  <si>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</si>
  <si>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</si>
  <si>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</si>
  <si>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</si>
  <si>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</si>
  <si>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</si>
  <si>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</si>
  <si>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</si>
  <si>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</si>
  <si>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</si>
  <si>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</si>
  <si>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</si>
  <si>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</si>
  <si>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</si>
  <si>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</si>
  <si>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</si>
  <si>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</si>
  <si>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</si>
  <si>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</si>
  <si>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</si>
  <si>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</si>
  <si>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</si>
  <si>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</si>
  <si>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</si>
  <si>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</si>
  <si>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</si>
  <si>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</si>
  <si>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</si>
  <si>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</si>
  <si>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</si>
  <si>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</si>
  <si>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</si>
  <si>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</si>
  <si>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</si>
  <si>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</si>
  <si>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</si>
  <si>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</si>
  <si>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</si>
  <si>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</si>
  <si>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</si>
  <si>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</si>
  <si>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</si>
  <si>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</si>
  <si>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</si>
  <si>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</si>
  <si>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</si>
  <si>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</si>
  <si>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</si>
  <si>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</si>
  <si>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</si>
  <si>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</si>
  <si>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</si>
  <si>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</si>
  <si>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</si>
  <si>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</si>
  <si>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</si>
  <si>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</si>
  <si>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</si>
  <si>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</si>
  <si>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</si>
  <si>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</si>
  <si>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</si>
  <si>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</si>
  <si>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</si>
  <si>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</si>
  <si>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</si>
  <si>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</si>
  <si>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</si>
  <si>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</si>
  <si>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</si>
  <si>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</si>
  <si>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</si>
  <si>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</si>
  <si>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</si>
  <si>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</si>
  <si>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</si>
  <si>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</si>
  <si>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</si>
  <si>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</si>
  <si>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</si>
  <si>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</si>
  <si>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</si>
  <si>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</si>
  <si>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</si>
  <si>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</si>
  <si>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</si>
  <si>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</si>
  <si>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</si>
  <si>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</si>
  <si>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</si>
  <si>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</si>
  <si>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</si>
  <si>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</si>
  <si>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</si>
  <si>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</si>
  <si>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</si>
  <si>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</si>
  <si>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</si>
  <si>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</si>
  <si>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</si>
  <si>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</si>
  <si>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</si>
  <si>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</si>
  <si>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</si>
  <si>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</si>
  <si>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</si>
  <si>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</si>
  <si>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</si>
  <si>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</si>
  <si>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</si>
  <si>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</si>
  <si>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</si>
  <si>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</si>
  <si>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</si>
  <si>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</si>
  <si>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</si>
  <si>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</si>
  <si>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</si>
  <si>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</si>
  <si>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</si>
  <si>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</si>
  <si>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</si>
  <si>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</si>
  <si>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</si>
  <si>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</si>
  <si>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</si>
  <si>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</si>
  <si>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</si>
  <si>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</si>
  <si>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</si>
  <si>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</si>
  <si>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</si>
  <si>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</si>
  <si>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</si>
  <si>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</si>
  <si>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</si>
  <si>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</si>
  <si>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</si>
  <si>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</si>
  <si>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</si>
  <si>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</si>
  <si>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</si>
  <si>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</si>
  <si>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</si>
  <si>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</si>
  <si>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</si>
  <si>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</si>
  <si>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</si>
  <si>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</si>
  <si>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</si>
  <si>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</si>
  <si>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</si>
  <si>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</si>
  <si>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</si>
  <si>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</si>
  <si>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</si>
  <si>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</si>
  <si>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</si>
  <si>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</si>
  <si>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</si>
  <si>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</si>
  <si>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</si>
  <si>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</si>
  <si>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</si>
  <si>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</si>
  <si>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</si>
  <si>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</si>
  <si>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</si>
  <si>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</si>
  <si>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</si>
  <si>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</si>
  <si>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</si>
  <si>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</si>
  <si>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</si>
  <si>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</si>
  <si>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</si>
  <si>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</si>
  <si>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</si>
  <si>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</si>
  <si>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</si>
  <si>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</si>
  <si>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</si>
  <si>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</si>
  <si>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</si>
  <si>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</si>
  <si>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</si>
  <si>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</si>
  <si>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</si>
  <si>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</si>
  <si>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</si>
  <si>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</si>
  <si>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</si>
  <si>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</si>
  <si>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</si>
  <si>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</si>
  <si>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</si>
  <si>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</si>
  <si>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</si>
  <si>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</si>
  <si>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</si>
  <si>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</si>
  <si>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</si>
  <si>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</si>
  <si>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</si>
  <si>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</si>
  <si>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</si>
  <si>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</si>
  <si>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</si>
  <si>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</si>
  <si>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</si>
  <si>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</si>
  <si>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</si>
  <si>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</si>
  <si>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</si>
  <si>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</si>
  <si>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</si>
  <si>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</si>
  <si>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</si>
  <si>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</si>
  <si>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</si>
  <si>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</si>
  <si>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</si>
  <si>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</si>
  <si>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</si>
  <si>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</si>
  <si>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</si>
  <si>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</si>
  <si>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</si>
  <si>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</si>
  <si>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</si>
  <si>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</si>
  <si>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</si>
  <si>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</si>
  <si>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</si>
  <si>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</si>
  <si>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</si>
  <si>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</si>
  <si>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</si>
  <si>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</si>
  <si>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</si>
  <si>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</si>
  <si>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</si>
  <si>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</si>
  <si>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</si>
  <si>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</si>
  <si>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</si>
  <si>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</si>
  <si>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</si>
  <si>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</si>
  <si>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</si>
  <si>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</si>
  <si>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</si>
  <si>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</si>
  <si>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</si>
  <si>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</si>
  <si>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</si>
  <si>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</si>
  <si>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</si>
  <si>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</si>
  <si>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</si>
  <si>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</si>
  <si>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</si>
  <si>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</si>
  <si>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</si>
  <si>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</si>
  <si>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</si>
  <si>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</si>
  <si>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</si>
  <si>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</si>
  <si>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</si>
  <si>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</si>
  <si>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</si>
  <si>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</si>
  <si>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</si>
  <si>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</si>
  <si>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</si>
  <si>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</si>
  <si>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</si>
  <si>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</si>
  <si>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</si>
  <si>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</si>
  <si>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</si>
  <si>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</si>
  <si>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</si>
  <si>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</si>
  <si>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</si>
  <si>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</si>
  <si>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</si>
  <si>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</si>
  <si>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</si>
  <si>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</si>
  <si>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</si>
  <si>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</si>
  <si>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</si>
  <si>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</si>
  <si>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</si>
  <si>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</si>
  <si>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</si>
  <si>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</si>
  <si>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</si>
  <si>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</si>
  <si>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</si>
  <si>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</si>
  <si>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</si>
  <si>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</si>
  <si>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</si>
  <si>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</si>
  <si>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</si>
  <si>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</si>
  <si>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</si>
  <si>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</si>
  <si>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</si>
  <si>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</si>
  <si>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</si>
  <si>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</si>
  <si>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</si>
  <si>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</si>
  <si>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</si>
  <si>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</si>
  <si>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</si>
  <si>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</si>
  <si>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</si>
  <si>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</si>
  <si>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</si>
  <si>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</si>
  <si>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</si>
  <si>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</si>
  <si>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</si>
  <si>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</si>
  <si>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</si>
  <si>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</si>
  <si>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</si>
  <si>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</si>
  <si>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</si>
  <si>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</si>
  <si>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</si>
  <si>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</si>
  <si>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</si>
  <si>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</si>
  <si>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</si>
  <si>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</si>
  <si>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</si>
  <si>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</si>
  <si>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</si>
  <si>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</si>
  <si>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</si>
  <si>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</si>
  <si>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</si>
  <si>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</si>
  <si>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</si>
  <si>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</si>
  <si>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</si>
  <si>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</si>
  <si>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</si>
  <si>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</si>
  <si>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</si>
  <si>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</si>
  <si>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</si>
  <si>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</si>
  <si>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</si>
  <si>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</si>
  <si>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</si>
  <si>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</si>
  <si>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</si>
  <si>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</si>
  <si>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</si>
  <si>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</si>
  <si>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</si>
  <si>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</si>
  <si>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</si>
  <si>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</si>
  <si>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</si>
  <si>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</si>
  <si>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</si>
  <si>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</si>
  <si>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</si>
  <si>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</si>
  <si>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</si>
  <si>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</si>
  <si>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</si>
  <si>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</si>
  <si>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</si>
  <si>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</si>
  <si>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</si>
  <si>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</si>
  <si>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</si>
  <si>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</si>
  <si>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</si>
  <si>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</si>
  <si>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</si>
  <si>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</si>
  <si>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</si>
  <si>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</si>
  <si>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</si>
  <si>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</si>
  <si>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</si>
  <si>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</si>
  <si>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</si>
  <si>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</si>
  <si>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</si>
  <si>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</si>
  <si>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</si>
  <si>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</si>
  <si>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</si>
  <si>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</si>
  <si>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</si>
  <si>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</si>
  <si>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</si>
  <si>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</si>
  <si>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</si>
  <si>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</si>
  <si>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</si>
  <si>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</si>
  <si>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</si>
  <si>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</si>
  <si>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</si>
  <si>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</si>
  <si>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</si>
  <si>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</si>
  <si>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</si>
  <si>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</si>
  <si>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</si>
  <si>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</si>
  <si>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</si>
  <si>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</si>
  <si>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</si>
  <si>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</si>
  <si>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</si>
  <si>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</si>
  <si>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</si>
  <si>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</si>
  <si>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</si>
  <si>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</si>
  <si>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</si>
  <si>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</si>
  <si>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</si>
  <si>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</si>
  <si>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</si>
  <si>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</si>
  <si>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</si>
  <si>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</si>
  <si>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</si>
  <si>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</si>
  <si>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</si>
  <si>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</si>
  <si>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</si>
  <si>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</si>
  <si>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</si>
  <si>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</si>
  <si>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</si>
  <si>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</si>
  <si>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</si>
  <si>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</si>
  <si>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</si>
  <si>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</si>
  <si>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</si>
  <si>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</si>
  <si>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</si>
  <si>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</si>
  <si>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</si>
  <si>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</si>
  <si>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</si>
  <si>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</si>
  <si>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</si>
  <si>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</si>
  <si>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</si>
  <si>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</si>
  <si>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</si>
  <si>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</si>
  <si>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</si>
  <si>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</si>
  <si>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</si>
  <si>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</si>
  <si>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</si>
  <si>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</si>
  <si>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</si>
  <si>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</si>
  <si>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</si>
  <si>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</si>
  <si>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</si>
  <si>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</si>
  <si>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</si>
  <si>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</si>
  <si>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</si>
  <si>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</si>
  <si>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</si>
  <si>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</si>
  <si>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</si>
  <si>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</si>
  <si>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</si>
  <si>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</si>
  <si>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</si>
  <si>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</si>
  <si>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</si>
  <si>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</si>
  <si>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</si>
  <si>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</si>
  <si>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</si>
  <si>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</si>
  <si>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</si>
  <si>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</si>
  <si>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</si>
  <si>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</si>
  <si>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</si>
  <si>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</si>
  <si>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</si>
  <si>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</si>
  <si>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</si>
  <si>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</si>
  <si>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</si>
  <si>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</si>
  <si>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</si>
  <si>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</si>
  <si>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</si>
  <si>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</si>
  <si>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</si>
  <si>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</si>
  <si>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</si>
  <si>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</si>
  <si>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</si>
  <si>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</si>
  <si>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</si>
  <si>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</si>
  <si>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</si>
  <si>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</si>
  <si>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</si>
  <si>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</si>
  <si>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</si>
  <si>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</si>
  <si>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</si>
  <si>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</si>
  <si>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</si>
  <si>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</si>
  <si>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</si>
  <si>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</si>
  <si>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</si>
  <si>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</si>
  <si>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</si>
  <si>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</si>
  <si>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</si>
  <si>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</si>
  <si>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</si>
  <si>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</si>
  <si>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</si>
  <si>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</si>
  <si>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</si>
  <si>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</si>
  <si>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</si>
  <si>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</si>
  <si>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</si>
  <si>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</si>
  <si>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</si>
  <si>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</si>
  <si>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</si>
  <si>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</si>
  <si>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</si>
  <si>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</si>
  <si>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</si>
  <si>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</si>
  <si>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</si>
  <si>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</si>
  <si>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</si>
  <si>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</si>
  <si>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</si>
  <si>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</si>
  <si>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</si>
  <si>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</si>
  <si>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</si>
  <si>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</si>
  <si>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</si>
  <si>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</si>
  <si>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</si>
  <si>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</si>
  <si>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</si>
  <si>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</si>
  <si>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</si>
  <si>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</si>
  <si>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</si>
  <si>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</si>
  <si>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</si>
  <si>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</si>
  <si>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</si>
  <si>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</si>
  <si>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</si>
  <si>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</si>
  <si>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</si>
  <si>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</si>
  <si>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</si>
  <si>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</si>
  <si>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</si>
  <si>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</si>
  <si>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</si>
  <si>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</si>
  <si>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</si>
  <si>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</si>
  <si>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</si>
  <si>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</si>
  <si>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</si>
  <si>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</si>
  <si>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</si>
  <si>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</si>
  <si>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</si>
  <si>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</si>
  <si>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</si>
  <si>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</si>
  <si>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</si>
  <si>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</si>
  <si>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</si>
  <si>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</si>
  <si>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</si>
  <si>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</si>
  <si>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</si>
  <si>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</si>
  <si>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</si>
  <si>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</si>
  <si>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</si>
  <si>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</si>
  <si>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</si>
  <si>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</si>
  <si>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</si>
  <si>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</si>
  <si>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</si>
  <si>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</si>
  <si>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</si>
  <si>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</si>
  <si>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</si>
  <si>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</si>
  <si>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</si>
  <si>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</si>
  <si>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</si>
  <si>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</si>
  <si>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</si>
  <si>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</si>
  <si>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</si>
  <si>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</si>
  <si>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</si>
  <si>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</si>
  <si>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</si>
  <si>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</si>
  <si>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</si>
  <si>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</si>
  <si>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</si>
  <si>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</si>
  <si>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</si>
  <si>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</si>
  <si>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</si>
  <si>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</si>
  <si>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</si>
  <si>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</si>
  <si>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</si>
  <si>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</si>
  <si>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</si>
  <si>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</si>
  <si>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</si>
  <si>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</si>
  <si>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</si>
  <si>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</si>
  <si>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</si>
  <si>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</si>
  <si>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</si>
  <si>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</si>
  <si>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</si>
  <si>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</si>
  <si>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</si>
  <si>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</si>
  <si>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</si>
  <si>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</si>
  <si>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</si>
  <si>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</si>
  <si>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</si>
  <si>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</si>
  <si>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</si>
  <si>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</si>
  <si>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</si>
  <si>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</si>
  <si>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</si>
  <si>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</si>
  <si>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</si>
  <si>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</si>
  <si>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</si>
  <si>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</si>
  <si>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</si>
  <si>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</si>
  <si>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</si>
  <si>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</si>
  <si>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</si>
  <si>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</si>
  <si>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</si>
  <si>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</si>
  <si>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</si>
  <si>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</si>
  <si>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</si>
  <si>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</si>
  <si>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</si>
  <si>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</si>
  <si>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</si>
  <si>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</si>
  <si>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</si>
  <si>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</si>
  <si>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</si>
  <si>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</si>
  <si>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</si>
  <si>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</si>
  <si>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</si>
  <si>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</si>
  <si>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</si>
  <si>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</si>
  <si>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</si>
  <si>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</si>
  <si>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</si>
  <si>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</si>
  <si>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</si>
  <si>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</si>
  <si>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</si>
  <si>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</si>
  <si>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</si>
  <si>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</si>
  <si>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</si>
  <si>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</si>
  <si>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</si>
  <si>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</si>
  <si>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</si>
  <si>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</si>
  <si>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</si>
  <si>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</si>
  <si>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</si>
  <si>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</si>
  <si>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</si>
  <si>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</si>
  <si>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</si>
  <si>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</si>
  <si>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</si>
  <si>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</si>
  <si>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</si>
  <si>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</si>
  <si>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</si>
  <si>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</si>
  <si>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</si>
  <si>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</si>
  <si>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</si>
  <si>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</si>
  <si>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</si>
  <si>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</si>
  <si>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</si>
  <si>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</si>
  <si>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</si>
  <si>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</si>
  <si>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</si>
  <si>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</si>
  <si>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</si>
  <si>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</si>
  <si>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</si>
  <si>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</si>
  <si>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</si>
  <si>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</si>
  <si>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</si>
  <si>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</si>
  <si>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</si>
  <si>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</si>
  <si>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</si>
  <si>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</si>
  <si>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</si>
  <si>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</si>
  <si>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</si>
  <si>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</si>
  <si>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</si>
  <si>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</si>
  <si>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</si>
  <si>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</si>
  <si>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</si>
  <si>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</si>
  <si>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</si>
  <si>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</si>
  <si>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</si>
  <si>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</si>
  <si>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</si>
  <si>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</si>
  <si>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</si>
  <si>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</si>
  <si>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</si>
  <si>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</si>
  <si>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</si>
  <si>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</si>
  <si>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</si>
  <si>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</si>
  <si>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</si>
  <si>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</si>
  <si>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</si>
  <si>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</si>
  <si>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</si>
  <si>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</si>
  <si>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</si>
  <si>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</si>
  <si>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</si>
  <si>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</si>
  <si>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</si>
  <si>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</si>
  <si>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</si>
  <si>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</si>
  <si>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</si>
  <si>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</si>
  <si>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</si>
  <si>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</si>
  <si>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</si>
  <si>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</si>
  <si>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</si>
  <si>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</si>
  <si>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</si>
  <si>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</si>
  <si>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</si>
  <si>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</si>
  <si>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</si>
  <si>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</si>
  <si>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</si>
  <si>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</si>
  <si>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</si>
  <si>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</si>
  <si>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</si>
  <si>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</si>
  <si>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</si>
  <si>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</si>
  <si>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</si>
  <si>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</si>
  <si>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</si>
  <si>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</si>
  <si>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</si>
  <si>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</si>
  <si>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</si>
  <si>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</si>
  <si>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</si>
  <si>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</si>
  <si>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</si>
  <si>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</si>
  <si>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</si>
  <si>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</si>
  <si>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</si>
  <si>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</si>
  <si>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</si>
  <si>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</si>
  <si>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</si>
  <si>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</si>
  <si>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</si>
  <si>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</si>
  <si>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</si>
  <si>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</si>
  <si>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</si>
  <si>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</si>
  <si>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</si>
  <si>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</si>
  <si>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</si>
  <si>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</si>
  <si>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</si>
  <si>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</si>
  <si>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</si>
  <si>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</si>
  <si>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</si>
  <si>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</si>
  <si>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</si>
  <si>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</si>
  <si>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</si>
  <si>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</si>
  <si>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</si>
  <si>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</si>
  <si>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</si>
  <si>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</si>
  <si>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</si>
  <si>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</si>
  <si>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</si>
  <si>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</si>
  <si>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</si>
  <si>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</si>
  <si>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</si>
  <si>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</si>
  <si>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</si>
  <si>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</si>
  <si>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</si>
  <si>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</si>
  <si>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</si>
  <si>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</si>
  <si>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</si>
  <si>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</si>
  <si>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</si>
  <si>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</si>
  <si>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</si>
  <si>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</si>
  <si>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</si>
  <si>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</si>
  <si>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</si>
  <si>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</si>
  <si>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</si>
  <si>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</si>
  <si>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</si>
  <si>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</si>
  <si>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</si>
  <si>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</si>
  <si>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</si>
  <si>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</si>
  <si>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</si>
  <si>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</si>
  <si>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</si>
  <si>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</si>
  <si>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</si>
  <si>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</si>
  <si>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</si>
  <si>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</si>
  <si>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</si>
  <si>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</si>
  <si>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</si>
  <si>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</si>
  <si>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</si>
  <si>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</si>
  <si>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</si>
  <si>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</si>
  <si>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</si>
  <si>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</si>
  <si>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</si>
  <si>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</si>
  <si>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</si>
  <si>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</si>
  <si>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</si>
  <si>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</si>
  <si>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</si>
  <si>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</si>
  <si>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</si>
  <si>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</si>
  <si>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</si>
  <si>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</si>
  <si>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</si>
  <si>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</si>
  <si>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</si>
  <si>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</si>
  <si>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</si>
  <si>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</si>
  <si>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</si>
  <si>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</si>
  <si>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</si>
  <si>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</si>
  <si>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</si>
  <si>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</si>
  <si>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</si>
  <si>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</si>
  <si>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</si>
  <si>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</si>
  <si>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</si>
  <si>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</si>
  <si>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</si>
  <si>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</si>
  <si>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</si>
  <si>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</si>
  <si>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</si>
  <si>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</si>
  <si>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</si>
  <si>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</si>
  <si>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</si>
  <si>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</si>
  <si>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</si>
  <si>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</si>
  <si>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</si>
  <si>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</si>
  <si>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</si>
  <si>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</si>
  <si>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</si>
  <si>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</si>
  <si>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</si>
  <si>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</si>
  <si>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</si>
  <si>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</si>
  <si>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</si>
  <si>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</si>
  <si>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</si>
  <si>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</si>
  <si>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</si>
  <si>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</si>
  <si>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</si>
  <si>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</si>
  <si>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</si>
  <si>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</si>
  <si>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</si>
  <si>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</si>
  <si>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</si>
  <si>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</si>
  <si>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</si>
  <si>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</si>
  <si>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</si>
  <si>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</si>
  <si>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</si>
  <si>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</si>
  <si>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</si>
  <si>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</si>
  <si>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</si>
  <si>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</si>
  <si>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</si>
  <si>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</si>
  <si>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</si>
  <si>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</si>
  <si>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</si>
  <si>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</si>
  <si>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</si>
  <si>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</si>
  <si>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</si>
  <si>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</si>
  <si>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</si>
  <si>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</si>
  <si>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</si>
  <si>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</si>
  <si>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</si>
  <si>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</si>
  <si>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</si>
  <si>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</si>
  <si>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</si>
  <si>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</si>
  <si>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</si>
  <si>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</si>
  <si>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</si>
  <si>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</si>
  <si>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</si>
  <si>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</si>
  <si>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</si>
  <si>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</si>
  <si>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</si>
  <si>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</si>
  <si>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</si>
  <si>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</si>
  <si>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</si>
  <si>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</si>
  <si>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</si>
  <si>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</si>
  <si>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</si>
  <si>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</si>
  <si>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</si>
  <si>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</si>
  <si>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</si>
  <si>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</si>
  <si>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</si>
  <si>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</si>
  <si>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</si>
  <si>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</si>
  <si>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</si>
  <si>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</si>
  <si>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</si>
  <si>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</si>
  <si>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</si>
  <si>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</si>
  <si>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</si>
  <si>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</si>
  <si>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</si>
  <si>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</si>
  <si>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</si>
  <si>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</si>
  <si>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</si>
  <si>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</si>
  <si>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</si>
  <si>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</si>
  <si>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</si>
  <si>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</si>
  <si>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</si>
  <si>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</si>
  <si>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</si>
  <si>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</si>
  <si>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</si>
  <si>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</si>
  <si>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</si>
  <si>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</si>
  <si>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</si>
  <si>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</si>
  <si>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</si>
  <si>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</si>
  <si>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</si>
  <si>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</si>
  <si>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</si>
  <si>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</si>
  <si>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</si>
  <si>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</si>
  <si>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</si>
  <si>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</si>
  <si>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</si>
  <si>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</si>
  <si>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</si>
  <si>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</si>
  <si>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</si>
  <si>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</si>
  <si>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</si>
  <si>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</si>
  <si>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</si>
  <si>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</si>
  <si>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</si>
  <si>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</si>
  <si>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</si>
  <si>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</si>
  <si>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</si>
  <si>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</si>
  <si>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</si>
  <si>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</si>
  <si>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</si>
  <si>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</si>
  <si>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</si>
  <si>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</si>
  <si>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</si>
  <si>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</si>
  <si>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</si>
  <si>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</si>
  <si>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</si>
  <si>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</si>
  <si>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</si>
  <si>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</si>
  <si>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</si>
  <si>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</si>
  <si>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</si>
  <si>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</si>
  <si>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</si>
  <si>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</si>
  <si>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</si>
  <si>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</si>
  <si>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</si>
  <si>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</si>
  <si>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</si>
  <si>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</si>
  <si>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</si>
  <si>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</si>
  <si>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</si>
  <si>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</si>
  <si>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</si>
  <si>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</si>
  <si>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</si>
  <si>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</si>
  <si>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</si>
  <si>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</si>
  <si>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</si>
  <si>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</si>
  <si>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</si>
  <si>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</si>
  <si>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</si>
  <si>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</si>
  <si>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</si>
  <si>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</si>
  <si>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</si>
  <si>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</si>
  <si>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</si>
  <si>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</si>
  <si>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</si>
  <si>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</si>
  <si>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</si>
  <si>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</si>
  <si>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</si>
  <si>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</si>
  <si>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</si>
  <si>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</si>
  <si>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</si>
  <si>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</si>
  <si>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</si>
  <si>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</si>
  <si>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</si>
  <si>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</si>
  <si>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</si>
  <si>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</si>
  <si>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</si>
  <si>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</si>
  <si>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</si>
  <si>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</si>
  <si>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</si>
  <si>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</si>
  <si>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</si>
  <si>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</si>
  <si>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</si>
  <si>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</si>
  <si>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</si>
  <si>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</si>
  <si>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</si>
  <si>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</si>
  <si>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</si>
  <si>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</si>
  <si>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</si>
  <si>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</si>
  <si>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</si>
  <si>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</si>
  <si>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</si>
  <si>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</si>
  <si>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</si>
  <si>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</si>
  <si>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</si>
  <si>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</si>
  <si>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</si>
  <si>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</si>
  <si>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</si>
  <si>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</si>
  <si>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</si>
  <si>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</si>
  <si>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</si>
  <si>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</si>
  <si>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</si>
  <si>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</si>
  <si>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</si>
  <si>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</si>
  <si>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</si>
  <si>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</si>
  <si>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</si>
  <si>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</si>
  <si>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</si>
  <si>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</si>
  <si>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</si>
  <si>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</si>
  <si>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</si>
  <si>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</si>
  <si>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</si>
  <si>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</si>
  <si>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</si>
  <si>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</si>
  <si>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</si>
  <si>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</si>
  <si>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</si>
  <si>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</si>
  <si>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</si>
  <si>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</si>
  <si>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</si>
  <si>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</si>
  <si>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</si>
  <si>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</si>
  <si>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</si>
  <si>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</si>
  <si>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</si>
  <si>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</si>
  <si>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</si>
  <si>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</si>
  <si>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</si>
  <si>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</si>
  <si>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</si>
  <si>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</si>
  <si>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</si>
  <si>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</si>
  <si>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</si>
  <si>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</si>
  <si>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</si>
  <si>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</si>
  <si>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</si>
  <si>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</si>
  <si>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</si>
  <si>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</si>
  <si>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</si>
  <si>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</si>
  <si>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</si>
  <si>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</si>
  <si>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</si>
  <si>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</si>
  <si>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</si>
  <si>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</si>
  <si>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</si>
  <si>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</si>
  <si>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</si>
  <si>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</si>
  <si>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</si>
  <si>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</si>
  <si>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</si>
  <si>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</si>
  <si>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</si>
  <si>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</si>
  <si>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</si>
  <si>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</si>
  <si>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</si>
  <si>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</si>
  <si>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</si>
  <si>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</si>
  <si>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</si>
  <si>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</si>
  <si>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</si>
  <si>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</si>
  <si>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</si>
  <si>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</si>
  <si>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</si>
  <si>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</si>
  <si>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</si>
  <si>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</si>
  <si>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</si>
  <si>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</si>
  <si>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</si>
  <si>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</si>
  <si>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</si>
  <si>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</si>
  <si>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</si>
  <si>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</si>
  <si>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</si>
  <si>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</si>
  <si>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</si>
  <si>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</si>
  <si>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</si>
  <si>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</si>
  <si>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</si>
  <si>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</si>
  <si>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</si>
  <si>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</si>
  <si>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</si>
  <si>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</si>
  <si>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</si>
  <si>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</si>
  <si>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</si>
  <si>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</si>
  <si>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</si>
  <si>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</si>
  <si>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</si>
  <si>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</si>
  <si>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</si>
  <si>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</si>
  <si>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</si>
  <si>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</si>
  <si>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</si>
  <si>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</si>
  <si>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</si>
  <si>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</si>
  <si>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</si>
  <si>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</si>
  <si>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</si>
  <si>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</si>
  <si>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</si>
  <si>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</si>
  <si>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</si>
  <si>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</si>
  <si>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</si>
  <si>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</si>
  <si>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</si>
  <si>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</si>
  <si>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</si>
  <si>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</si>
  <si>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</si>
  <si>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</si>
  <si>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</si>
  <si>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</si>
  <si>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</si>
  <si>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</si>
  <si>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</si>
  <si>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</si>
  <si>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</si>
  <si>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</si>
  <si>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</si>
  <si>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</si>
  <si>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</si>
  <si>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</si>
  <si>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</si>
  <si>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</si>
  <si>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</si>
  <si>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</si>
  <si>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</si>
  <si>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</si>
  <si>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</si>
  <si>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</si>
  <si>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</si>
  <si>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</si>
  <si>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</si>
  <si>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</si>
  <si>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</si>
  <si>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</si>
  <si>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</si>
  <si>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</si>
  <si>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</si>
  <si>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</si>
  <si>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</si>
  <si>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</si>
  <si>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</si>
  <si>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</si>
  <si>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</si>
  <si>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</si>
  <si>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</si>
  <si>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</si>
  <si>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</si>
  <si>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</si>
  <si>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</si>
  <si>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</si>
  <si>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</si>
  <si>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</si>
  <si>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</si>
  <si>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</si>
  <si>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</si>
  <si>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</si>
  <si>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</si>
  <si>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</si>
  <si>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</si>
  <si>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</si>
  <si>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</si>
  <si>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</si>
  <si>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</si>
  <si>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</si>
  <si>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</si>
  <si>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</si>
  <si>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</si>
  <si>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</si>
  <si>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</si>
  <si>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</si>
  <si>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</si>
  <si>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</si>
  <si>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</si>
  <si>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</si>
  <si>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</si>
  <si>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</si>
  <si>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</si>
  <si>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</si>
  <si>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</si>
  <si>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</si>
  <si>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</si>
  <si>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</si>
  <si>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</si>
  <si>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</si>
  <si>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</si>
  <si>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</si>
  <si>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</si>
  <si>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</si>
  <si>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</si>
  <si>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</si>
  <si>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</si>
  <si>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</si>
  <si>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</si>
  <si>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</si>
  <si>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</si>
  <si>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</si>
  <si>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</si>
  <si>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</si>
  <si>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</si>
  <si>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</si>
  <si>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</si>
  <si>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</si>
  <si>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</si>
  <si>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</si>
  <si>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</si>
  <si>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</si>
  <si>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</si>
  <si>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</si>
  <si>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</si>
  <si>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</si>
  <si>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</si>
  <si>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</si>
  <si>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</si>
  <si>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</si>
  <si>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</si>
  <si>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</si>
  <si>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</si>
  <si>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</si>
  <si>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</si>
  <si>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</si>
  <si>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</si>
  <si>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</si>
  <si>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</si>
  <si>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</si>
  <si>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</si>
  <si>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</si>
  <si>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</si>
  <si>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</si>
  <si>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</si>
  <si>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</si>
  <si>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</si>
  <si>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</si>
  <si>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</si>
  <si>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</si>
  <si>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</si>
  <si>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</si>
  <si>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</si>
  <si>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</si>
  <si>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</si>
  <si>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</si>
  <si>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</si>
  <si>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</si>
  <si>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</si>
  <si>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</si>
  <si>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</si>
  <si>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</si>
  <si>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</si>
  <si>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</si>
  <si>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</si>
  <si>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</si>
  <si>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</si>
  <si>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</si>
  <si>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</si>
  <si>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</si>
  <si>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</si>
  <si>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</si>
  <si>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</si>
  <si>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</si>
  <si>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</si>
  <si>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</si>
  <si>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</si>
  <si>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</si>
  <si>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</si>
  <si>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</si>
  <si>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</si>
  <si>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</si>
  <si>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</si>
  <si>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</si>
  <si>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</si>
  <si>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</si>
  <si>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</si>
  <si>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</si>
  <si>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</si>
  <si>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</si>
  <si>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</si>
  <si>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</si>
  <si>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</si>
  <si>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</si>
  <si>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</si>
  <si>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</si>
  <si>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</si>
  <si>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</si>
  <si>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</si>
  <si>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</si>
  <si>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</si>
  <si>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</si>
  <si>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</si>
  <si>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</si>
  <si>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</si>
  <si>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</si>
  <si>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</si>
  <si>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</si>
  <si>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</si>
  <si>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</si>
  <si>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</si>
  <si>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</si>
  <si>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</si>
  <si>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</si>
  <si>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</si>
  <si>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</si>
  <si>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</si>
  <si>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</si>
  <si>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</si>
  <si>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</si>
  <si>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</si>
  <si>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</si>
  <si>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</si>
  <si>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</si>
  <si>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</si>
  <si>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</si>
  <si>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</si>
  <si>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</si>
  <si>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</si>
  <si>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</si>
  <si>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</si>
  <si>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</si>
  <si>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</si>
  <si>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</si>
  <si>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</si>
  <si>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</si>
  <si>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</si>
  <si>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</si>
  <si>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</si>
  <si>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</si>
  <si>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</si>
  <si>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</si>
  <si>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</si>
  <si>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</si>
  <si>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</si>
  <si>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</si>
  <si>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</si>
  <si>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</si>
  <si>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</si>
  <si>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</si>
  <si>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</si>
  <si>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</si>
  <si>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</si>
  <si>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</si>
  <si>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</si>
  <si>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</si>
  <si>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</si>
  <si>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</si>
  <si>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</si>
  <si>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</si>
  <si>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</si>
  <si>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</si>
  <si>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</si>
  <si>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</si>
  <si>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</si>
  <si>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</si>
  <si>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</si>
  <si>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</si>
  <si>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</si>
  <si>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</si>
  <si>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</si>
  <si>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</si>
  <si>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</si>
  <si>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</si>
  <si>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</si>
  <si>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</si>
  <si>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</si>
  <si>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</si>
  <si>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</si>
  <si>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</si>
  <si>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</si>
  <si>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</si>
  <si>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</si>
  <si>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</si>
  <si>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</si>
  <si>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</si>
  <si>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</si>
  <si>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</si>
  <si>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</si>
  <si>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</si>
  <si>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</si>
  <si>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</si>
  <si>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</si>
  <si>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</si>
  <si>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</si>
  <si>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</si>
  <si>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</si>
  <si>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</si>
  <si>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</si>
  <si>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</si>
  <si>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</si>
  <si>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</si>
  <si>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</si>
  <si>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</si>
  <si>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</si>
  <si>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</si>
  <si>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</si>
  <si>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</si>
  <si>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</si>
  <si>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</si>
  <si>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</si>
  <si>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</si>
  <si>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</si>
  <si>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</si>
  <si>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</si>
  <si>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</si>
  <si>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</si>
  <si>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</si>
  <si>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</si>
  <si>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</si>
  <si>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</si>
  <si>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</si>
  <si>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</si>
  <si>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</si>
  <si>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</si>
  <si>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</si>
  <si>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</si>
  <si>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</si>
  <si>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</si>
  <si>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</si>
  <si>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</si>
  <si>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</si>
  <si>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</si>
  <si>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</si>
  <si>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</si>
  <si>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</si>
  <si>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</si>
  <si>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</si>
  <si>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</si>
  <si>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</si>
  <si>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</si>
  <si>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</si>
  <si>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</si>
  <si>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</si>
  <si>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</si>
  <si>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</si>
  <si>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</si>
  <si>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</si>
  <si>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</si>
  <si>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</si>
  <si>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</si>
  <si>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</si>
  <si>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</si>
  <si>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</si>
  <si>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</si>
  <si>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</si>
  <si>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</si>
  <si>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</si>
  <si>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</si>
  <si>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</si>
  <si>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</si>
  <si>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</si>
  <si>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</si>
  <si>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</si>
  <si>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</si>
  <si>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</si>
  <si>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</si>
  <si>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</si>
  <si>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</si>
  <si>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</si>
  <si>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</si>
  <si>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</si>
  <si>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</si>
  <si>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</si>
  <si>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</si>
  <si>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</si>
  <si>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</si>
  <si>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</si>
  <si>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</si>
  <si>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</si>
  <si>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</si>
  <si>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</si>
  <si>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</si>
  <si>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</si>
  <si>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</si>
  <si>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</si>
  <si>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</si>
  <si>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</si>
  <si>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</si>
  <si>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</si>
  <si>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</si>
  <si>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</si>
  <si>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</si>
  <si>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</si>
  <si>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</si>
  <si>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</si>
  <si>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</si>
  <si>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</si>
  <si>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</si>
  <si>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</si>
  <si>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</si>
  <si>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</si>
  <si>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</si>
  <si>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</si>
  <si>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</si>
  <si>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</si>
  <si>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</si>
  <si>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</si>
  <si>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</si>
  <si>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</si>
  <si>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</si>
  <si>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</si>
  <si>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</si>
  <si>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</si>
  <si>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</si>
  <si>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</si>
  <si>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</si>
  <si>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</si>
  <si>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</si>
  <si>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</si>
  <si>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</si>
  <si>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</si>
  <si>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</si>
  <si>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</si>
  <si>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</si>
  <si>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</si>
  <si>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</si>
  <si>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</si>
  <si>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</si>
  <si>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</si>
  <si>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</si>
  <si>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</si>
  <si>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</si>
  <si>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</si>
  <si>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</si>
  <si>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</si>
  <si>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</si>
  <si>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</si>
  <si>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</si>
  <si>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</si>
  <si>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</si>
  <si>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</si>
  <si>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</si>
  <si>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</si>
  <si>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</si>
  <si>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</si>
  <si>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</si>
  <si>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</si>
  <si>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</si>
  <si>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</si>
  <si>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</si>
  <si>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</si>
  <si>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</si>
  <si>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</si>
  <si>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</si>
  <si>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</si>
  <si>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</si>
  <si>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</si>
  <si>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</si>
  <si>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</si>
  <si>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</si>
  <si>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</si>
  <si>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</si>
  <si>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</si>
  <si>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</si>
  <si>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</si>
  <si>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</si>
  <si>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</si>
  <si>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</si>
  <si>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</si>
  <si>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</si>
  <si>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</si>
  <si>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</si>
  <si>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</si>
  <si>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</si>
  <si>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</si>
  <si>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</si>
  <si>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</si>
  <si>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</si>
  <si>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</si>
  <si>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</si>
  <si>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</si>
  <si>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</si>
  <si>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</si>
  <si>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</si>
  <si>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</si>
  <si>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</si>
  <si>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</si>
  <si>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</si>
  <si>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</si>
  <si>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</si>
  <si>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</si>
  <si>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</si>
  <si>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</si>
  <si>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</si>
  <si>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</si>
  <si>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</si>
  <si>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</si>
  <si>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</si>
  <si>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</si>
  <si>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</si>
  <si>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</si>
  <si>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</si>
  <si>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</si>
  <si>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</si>
  <si>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</si>
  <si>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</si>
  <si>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</si>
  <si>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</si>
  <si>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</si>
  <si>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</si>
  <si>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</si>
  <si>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</si>
  <si>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</si>
  <si>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</si>
  <si>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</si>
  <si>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</si>
  <si>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</si>
  <si>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</si>
  <si>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</si>
  <si>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</si>
  <si>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</si>
  <si>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</si>
  <si>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</si>
  <si>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</si>
  <si>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</si>
  <si>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</si>
  <si>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</si>
  <si>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</si>
  <si>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</si>
  <si>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</si>
  <si>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</si>
  <si>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</si>
  <si>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</si>
  <si>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</si>
  <si>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</si>
  <si>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</si>
  <si>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</si>
  <si>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</si>
  <si>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</si>
  <si>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</si>
  <si>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</si>
  <si>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</si>
  <si>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</si>
  <si>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</si>
  <si>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</si>
  <si>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</si>
  <si>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</si>
  <si>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</si>
  <si>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</si>
  <si>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</si>
  <si>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</si>
  <si>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</si>
  <si>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</si>
  <si>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</si>
  <si>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</si>
  <si>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</si>
  <si>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</si>
  <si>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</si>
  <si>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</si>
  <si>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</si>
  <si>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</si>
  <si>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</si>
  <si>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</si>
  <si>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</si>
  <si>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</si>
  <si>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</si>
  <si>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</si>
  <si>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</si>
  <si>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</si>
  <si>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</si>
  <si>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</si>
  <si>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</si>
  <si>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</si>
  <si>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</si>
  <si>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</si>
  <si>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</si>
  <si>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</si>
  <si>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</si>
  <si>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</si>
  <si>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</si>
  <si>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</si>
  <si>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</si>
  <si>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</si>
  <si>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</si>
  <si>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</si>
  <si>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</si>
  <si>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</si>
  <si>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</si>
  <si>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</si>
  <si>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</si>
  <si>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</si>
  <si>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</si>
  <si>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</si>
  <si>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</si>
  <si>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</si>
  <si>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</si>
  <si>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</si>
  <si>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</si>
  <si>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</si>
  <si>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</si>
  <si>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</si>
  <si>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</si>
  <si>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</si>
  <si>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</si>
  <si>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</si>
  <si>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</si>
  <si>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</si>
  <si>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</si>
  <si>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</si>
  <si>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</si>
  <si>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</si>
  <si>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</si>
  <si>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</si>
  <si>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</si>
  <si>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</si>
  <si>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</si>
  <si>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</si>
  <si>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</si>
  <si>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</si>
  <si>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</si>
  <si>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</si>
  <si>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</si>
  <si>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</si>
  <si>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</si>
  <si>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</si>
  <si>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</si>
  <si>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</si>
  <si>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</si>
  <si>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</si>
  <si>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</si>
  <si>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</si>
  <si>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</si>
  <si>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</si>
  <si>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</si>
  <si>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</si>
  <si>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</si>
  <si>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</si>
  <si>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</si>
  <si>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</si>
  <si>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</si>
  <si>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</si>
  <si>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</si>
  <si>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</si>
  <si>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</si>
  <si>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</si>
  <si>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</si>
  <si>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</si>
  <si>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</si>
  <si>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</si>
  <si>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</si>
  <si>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</si>
  <si>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</si>
  <si>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</si>
  <si>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</si>
  <si>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</si>
  <si>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</si>
  <si>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</si>
  <si>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</si>
  <si>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</si>
  <si>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</si>
  <si>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</si>
  <si>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</si>
  <si>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</si>
  <si>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</si>
  <si>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</si>
  <si>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</si>
  <si>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</si>
  <si>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</si>
  <si>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</si>
  <si>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</si>
  <si>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</si>
  <si>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</si>
  <si>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</si>
  <si>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</si>
  <si>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</si>
  <si>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</si>
  <si>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</si>
  <si>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</si>
  <si>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</si>
  <si>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</si>
  <si>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</si>
  <si>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</si>
  <si>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</si>
  <si>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</si>
  <si>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</si>
  <si>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</si>
  <si>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</si>
  <si>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</si>
  <si>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</si>
  <si>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</si>
  <si>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</si>
  <si>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</si>
  <si>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</si>
  <si>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</si>
  <si>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</si>
  <si>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</si>
  <si>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</si>
  <si>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</si>
  <si>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</si>
  <si>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</si>
  <si>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</si>
  <si>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</si>
  <si>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</si>
  <si>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</si>
  <si>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</si>
  <si>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</si>
  <si>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</si>
  <si>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</si>
  <si>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</si>
  <si>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</si>
  <si>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</si>
  <si>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</si>
  <si>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</si>
  <si>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</si>
  <si>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</si>
  <si>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</si>
  <si>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</si>
  <si>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</si>
  <si>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</si>
  <si>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</si>
  <si>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</si>
  <si>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</si>
  <si>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</si>
  <si>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</si>
  <si>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</si>
  <si>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</si>
  <si>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</si>
  <si>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</si>
  <si>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</si>
  <si>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</si>
  <si>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</si>
  <si>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</si>
  <si>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</si>
  <si>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</si>
  <si>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</si>
  <si>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</si>
  <si>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</si>
  <si>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</si>
  <si>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</si>
  <si>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</si>
  <si>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</si>
  <si>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</si>
  <si>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</si>
  <si>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</si>
  <si>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</si>
  <si>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</si>
  <si>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</si>
  <si>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</si>
  <si>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</si>
  <si>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</si>
  <si>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</si>
  <si>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</si>
  <si>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</si>
  <si>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</si>
  <si>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</si>
  <si>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</si>
  <si>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</si>
  <si>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</si>
  <si>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</si>
  <si>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</si>
  <si>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</si>
  <si>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</si>
  <si>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</si>
  <si>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</si>
  <si>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</si>
  <si>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</si>
  <si>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</si>
  <si>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</si>
  <si>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</si>
  <si>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</si>
  <si>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</si>
  <si>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</si>
  <si>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</si>
  <si>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</si>
  <si>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</si>
  <si>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</si>
  <si>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</si>
  <si>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</si>
  <si>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</si>
  <si>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</si>
  <si>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</si>
  <si>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</si>
  <si>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</si>
  <si>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</si>
  <si>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</si>
  <si>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</si>
  <si>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</si>
  <si>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</si>
  <si>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</si>
  <si>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</si>
  <si>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</si>
  <si>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</si>
  <si>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</si>
  <si>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</si>
  <si>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</si>
  <si>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</si>
  <si>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</si>
  <si>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</si>
  <si>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</si>
  <si>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</si>
  <si>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</si>
  <si>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</si>
  <si>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</si>
  <si>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</si>
  <si>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</si>
  <si>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</si>
  <si>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</si>
  <si>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</si>
  <si>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</si>
  <si>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</si>
  <si>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</si>
  <si>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</si>
  <si>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</si>
  <si>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</si>
  <si>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</si>
  <si>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</si>
  <si>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</si>
  <si>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</si>
  <si>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</si>
  <si>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</si>
  <si>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</si>
  <si>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</si>
  <si>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</si>
  <si>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</si>
  <si>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</si>
  <si>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</si>
  <si>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</si>
  <si>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</si>
  <si>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</si>
  <si>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</si>
  <si>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</si>
  <si>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</si>
  <si>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</si>
  <si>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</si>
  <si>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</si>
  <si>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</si>
  <si>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</si>
  <si>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</si>
  <si>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</si>
  <si>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</si>
  <si>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</si>
  <si>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</si>
  <si>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</si>
  <si>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</si>
  <si>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</si>
  <si>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</si>
  <si>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</si>
  <si>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</si>
  <si>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</si>
  <si>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</si>
  <si>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</si>
  <si>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</si>
  <si>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</si>
  <si>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</si>
  <si>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</si>
  <si>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</si>
  <si>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</si>
  <si>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</si>
  <si>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</si>
  <si>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</si>
  <si>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</si>
  <si>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</si>
  <si>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</si>
  <si>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</si>
  <si>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</si>
  <si>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</si>
  <si>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</si>
  <si>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</si>
  <si>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</si>
  <si>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</si>
  <si>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</si>
  <si>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</si>
  <si>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</si>
  <si>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</si>
  <si>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</si>
  <si>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</si>
  <si>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</si>
  <si>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</si>
  <si>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</si>
  <si>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</si>
  <si>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</si>
  <si>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</si>
  <si>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</si>
  <si>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</si>
  <si>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</si>
  <si>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</si>
  <si>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</si>
  <si>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</si>
  <si>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</si>
  <si>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</si>
  <si>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</si>
  <si>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</si>
  <si>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</si>
  <si>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</si>
  <si>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</si>
  <si>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</si>
  <si>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</si>
  <si>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</si>
  <si>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</si>
  <si>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</si>
  <si>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</si>
  <si>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</si>
  <si>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</si>
  <si>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</si>
  <si>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</si>
  <si>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</si>
  <si>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</si>
  <si>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</si>
  <si>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</si>
  <si>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</si>
  <si>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</si>
  <si>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</si>
  <si>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</si>
  <si>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</si>
  <si>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</si>
  <si>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</si>
  <si>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</si>
  <si>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</si>
  <si>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</si>
  <si>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</si>
  <si>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</si>
  <si>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</si>
  <si>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</si>
  <si>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</si>
  <si>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</si>
  <si>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</si>
  <si>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</si>
  <si>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</si>
  <si>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</si>
  <si>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</si>
  <si>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</si>
  <si>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</si>
  <si>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</si>
  <si>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</si>
  <si>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</si>
  <si>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</si>
  <si>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</si>
  <si>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</si>
  <si>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</si>
  <si>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</si>
  <si>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</si>
  <si>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</si>
  <si>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</si>
  <si>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</si>
  <si>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</si>
  <si>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</si>
  <si>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</si>
  <si>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</si>
  <si>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</si>
  <si>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</si>
  <si>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</si>
  <si>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</si>
  <si>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</si>
  <si>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</si>
  <si>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</si>
  <si>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</si>
  <si>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</si>
  <si>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</si>
  <si>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</si>
  <si>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</si>
  <si>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</si>
  <si>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</si>
  <si>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</si>
  <si>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</si>
  <si>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</si>
  <si>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</si>
  <si>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</si>
  <si>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</si>
  <si>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</si>
  <si>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</si>
  <si>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</si>
  <si>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</si>
  <si>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</si>
  <si>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</si>
  <si>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</si>
  <si>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</si>
  <si>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</si>
  <si>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</si>
  <si>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</si>
  <si>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</si>
  <si>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</si>
  <si>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</si>
  <si>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</si>
  <si>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</si>
  <si>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</si>
  <si>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</si>
  <si>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</si>
  <si>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</si>
  <si>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</si>
  <si>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</si>
  <si>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</si>
  <si>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</si>
  <si>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</si>
  <si>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</si>
  <si>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</si>
  <si>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</si>
  <si>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</si>
  <si>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</si>
  <si>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</si>
  <si>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</si>
  <si>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</si>
  <si>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</si>
  <si>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</si>
  <si>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</si>
  <si>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</si>
  <si>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</si>
  <si>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</si>
  <si>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</si>
  <si>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</si>
  <si>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</si>
  <si>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</si>
  <si>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</si>
  <si>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</si>
  <si>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</si>
  <si>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</si>
  <si>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</si>
  <si>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</si>
  <si>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</si>
  <si>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</si>
  <si>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</si>
  <si>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</si>
  <si>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</si>
  <si>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</si>
  <si>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</si>
  <si>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</si>
  <si>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</si>
  <si>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</si>
  <si>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</si>
  <si>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</si>
  <si>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</si>
  <si>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</si>
  <si>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</si>
  <si>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</si>
  <si>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</si>
  <si>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</si>
  <si>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</si>
  <si>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</si>
  <si>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</si>
  <si>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</si>
  <si>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</si>
  <si>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</si>
  <si>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</si>
  <si>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</si>
  <si>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</si>
  <si>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</si>
  <si>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</si>
  <si>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</si>
  <si>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</si>
  <si>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</si>
  <si>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</si>
  <si>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</si>
  <si>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</si>
  <si>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</si>
  <si>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</si>
  <si>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</si>
  <si>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</si>
  <si>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</si>
  <si>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</si>
  <si>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</si>
  <si>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</si>
  <si>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</si>
  <si>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</si>
  <si>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</si>
  <si>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</si>
  <si>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</si>
  <si>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</si>
  <si>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</si>
  <si>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</si>
  <si>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</si>
  <si>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</si>
  <si>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</si>
  <si>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</si>
  <si>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</si>
  <si>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</si>
  <si>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</si>
  <si>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</si>
  <si>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</si>
  <si>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</si>
  <si>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</si>
  <si>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</si>
  <si>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</si>
  <si>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</si>
  <si>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</si>
  <si>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</si>
  <si>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</si>
  <si>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</si>
  <si>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</si>
  <si>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</si>
  <si>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</si>
  <si>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</si>
  <si>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</si>
  <si>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</si>
  <si>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</si>
  <si>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</si>
  <si>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</si>
  <si>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</si>
  <si>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</si>
  <si>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</si>
  <si>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</si>
  <si>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</si>
  <si>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</si>
  <si>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</si>
  <si>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</si>
  <si>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</si>
  <si>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</si>
  <si>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</si>
  <si>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</si>
  <si>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</si>
  <si>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</si>
  <si>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</si>
  <si>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</si>
  <si>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</si>
  <si>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</si>
  <si>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</si>
  <si>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</si>
  <si>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</si>
  <si>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</si>
  <si>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</si>
  <si>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</si>
  <si>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</si>
  <si>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</si>
  <si>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</si>
  <si>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</si>
  <si>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</si>
  <si>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</si>
  <si>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</si>
  <si>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</si>
  <si>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</si>
  <si>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</si>
  <si>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</si>
  <si>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</si>
  <si>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</si>
  <si>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</si>
  <si>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</si>
  <si>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</si>
  <si>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</si>
  <si>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</si>
  <si>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</si>
  <si>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</si>
  <si>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</si>
  <si>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</si>
  <si>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</si>
  <si>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</si>
  <si>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</si>
  <si>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</si>
  <si>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</si>
  <si>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</si>
  <si>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</si>
  <si>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</si>
  <si>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</si>
  <si>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</si>
  <si>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</si>
  <si>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</si>
  <si>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</si>
  <si>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</si>
  <si>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</si>
  <si>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</si>
  <si>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</si>
  <si>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</si>
  <si>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</si>
  <si>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</si>
  <si>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</si>
  <si>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</si>
  <si>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</si>
  <si>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</si>
  <si>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</si>
  <si>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</si>
  <si>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</si>
  <si>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</si>
  <si>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</si>
  <si>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</si>
  <si>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</si>
  <si>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</si>
  <si>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</si>
  <si>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</si>
  <si>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</si>
  <si>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</si>
  <si>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</si>
  <si>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</si>
  <si>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</si>
  <si>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</si>
  <si>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</si>
  <si>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</si>
  <si>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</si>
  <si>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</si>
  <si>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</si>
  <si>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</si>
  <si>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</si>
  <si>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</si>
  <si>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</si>
  <si>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</si>
  <si>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</si>
  <si>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</si>
  <si>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</si>
  <si>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</si>
  <si>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</si>
  <si>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</si>
  <si>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</si>
  <si>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</si>
  <si>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</si>
  <si>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</si>
  <si>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</si>
  <si>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</si>
  <si>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</si>
  <si>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</si>
  <si>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</si>
  <si>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</si>
  <si>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</si>
  <si>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</si>
  <si>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</si>
  <si>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</si>
  <si>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</si>
  <si>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</si>
  <si>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</si>
  <si>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</si>
  <si>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</si>
  <si>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</si>
  <si>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</si>
  <si>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</si>
  <si>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</si>
  <si>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</si>
  <si>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</si>
  <si>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</si>
  <si>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</si>
  <si>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</si>
  <si>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</si>
  <si>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</si>
  <si>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</si>
  <si>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</si>
  <si>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</si>
  <si>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</si>
  <si>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</si>
  <si>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</si>
  <si>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</si>
  <si>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</si>
  <si>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</si>
  <si>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</si>
  <si>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</si>
  <si>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</si>
  <si>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</si>
  <si>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</si>
  <si>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</si>
  <si>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</si>
  <si>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</si>
  <si>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</si>
  <si>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</si>
  <si>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</si>
  <si>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</si>
  <si>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</si>
  <si>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</si>
  <si>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</si>
  <si>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</si>
  <si>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</si>
  <si>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</si>
  <si>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</si>
  <si>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</si>
  <si>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</si>
  <si>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</si>
  <si>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</si>
  <si>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</si>
  <si>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</si>
  <si>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</si>
  <si>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</si>
  <si>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</si>
  <si>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</si>
  <si>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</si>
  <si>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</si>
  <si>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</si>
  <si>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</si>
  <si>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</si>
  <si>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</si>
  <si>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</si>
  <si>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</si>
  <si>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</si>
  <si>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</si>
  <si>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</si>
  <si>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</si>
  <si>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</si>
  <si>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</si>
  <si>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</si>
  <si>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</si>
  <si>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</si>
  <si>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</si>
  <si>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</si>
  <si>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</si>
  <si>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</si>
  <si>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</si>
  <si>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</si>
  <si>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</si>
  <si>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</si>
  <si>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</si>
  <si>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</si>
  <si>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</si>
  <si>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</si>
  <si>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</si>
  <si>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</si>
  <si>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</si>
  <si>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</si>
  <si>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</si>
  <si>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</si>
  <si>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</si>
  <si>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</si>
  <si>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</si>
  <si>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</si>
  <si>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</si>
  <si>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</si>
  <si>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</si>
  <si>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</si>
  <si>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</si>
  <si>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</si>
  <si>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</si>
  <si>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</si>
  <si>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</si>
  <si>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</si>
  <si>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</si>
  <si>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</si>
  <si>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</si>
  <si>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</si>
  <si>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</si>
  <si>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</si>
  <si>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</si>
  <si>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</si>
  <si>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</si>
  <si>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</si>
  <si>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</si>
  <si>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</si>
  <si>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</si>
  <si>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</si>
  <si>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</si>
  <si>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</si>
  <si>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</si>
  <si>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</si>
  <si>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</si>
  <si>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</si>
  <si>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</si>
  <si>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</si>
  <si>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</si>
  <si>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</si>
  <si>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</si>
  <si>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</si>
  <si>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</si>
  <si>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</si>
  <si>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</si>
  <si>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</si>
  <si>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</si>
  <si>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</si>
  <si>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</si>
  <si>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</si>
  <si>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</si>
  <si>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</si>
  <si>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</si>
  <si>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</si>
  <si>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</si>
  <si>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</si>
  <si>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</si>
  <si>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</si>
  <si>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</si>
  <si>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</si>
  <si>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</si>
  <si>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</si>
  <si>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</si>
  <si>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</si>
  <si>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</si>
  <si>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</si>
  <si>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</si>
  <si>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</si>
  <si>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</si>
  <si>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</si>
  <si>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</si>
  <si>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</si>
  <si>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</si>
  <si>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</si>
  <si>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</si>
  <si>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</si>
  <si>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</si>
  <si>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</si>
  <si>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</si>
  <si>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</si>
  <si>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</si>
  <si>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</si>
  <si>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</si>
  <si>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</si>
  <si>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</si>
  <si>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</si>
  <si>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</si>
  <si>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</si>
  <si>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</si>
  <si>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</si>
  <si>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</si>
  <si>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</si>
  <si>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</si>
  <si>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</si>
  <si>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</si>
  <si>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</si>
  <si>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</si>
  <si>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</si>
  <si>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</si>
  <si>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</si>
  <si>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</si>
  <si>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</si>
  <si>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</si>
  <si>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</si>
  <si>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</si>
  <si>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</si>
  <si>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</si>
  <si>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</si>
  <si>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</si>
  <si>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</si>
  <si>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</si>
  <si>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</si>
  <si>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</si>
  <si>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</si>
  <si>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</si>
  <si>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</si>
  <si>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</si>
  <si>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</si>
  <si>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</si>
  <si>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</si>
  <si>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</si>
  <si>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</si>
  <si>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</si>
  <si>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</si>
  <si>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</si>
  <si>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</si>
  <si>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</si>
  <si>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</si>
  <si>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</si>
  <si>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</si>
  <si>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</si>
  <si>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</si>
  <si>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</si>
  <si>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</si>
  <si>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</si>
  <si>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</si>
  <si>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</si>
  <si>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</si>
  <si>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</si>
  <si>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</si>
  <si>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</si>
  <si>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</si>
  <si>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</si>
  <si>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</si>
  <si>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</si>
  <si>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</si>
  <si>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</si>
  <si>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</si>
  <si>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</si>
  <si>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</si>
  <si>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</si>
  <si>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</si>
  <si>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</si>
  <si>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</si>
  <si>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</si>
  <si>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</si>
  <si>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</si>
  <si>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</si>
  <si>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</si>
  <si>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</si>
  <si>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</si>
  <si>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</si>
  <si>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</si>
  <si>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</si>
  <si>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</si>
  <si>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</si>
  <si>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</si>
  <si>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</si>
  <si>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</si>
  <si>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</si>
  <si>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</si>
  <si>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</si>
  <si>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</si>
  <si>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</si>
  <si>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</si>
  <si>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</si>
  <si>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</si>
  <si>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</si>
  <si>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</si>
  <si>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</si>
  <si>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</si>
  <si>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</si>
  <si>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</si>
  <si>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</si>
  <si>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</si>
  <si>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</si>
  <si>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</si>
  <si>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</si>
  <si>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</si>
  <si>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</si>
  <si>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</si>
  <si>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</si>
  <si>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</si>
  <si>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</si>
  <si>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</si>
  <si>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</si>
  <si>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</si>
  <si>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</si>
  <si>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</si>
  <si>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</si>
  <si>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</si>
  <si>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</si>
  <si>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</si>
  <si>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</si>
  <si>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</si>
  <si>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</si>
  <si>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</si>
  <si>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</si>
  <si>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</si>
  <si>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</si>
  <si>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</si>
  <si>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</si>
  <si>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</si>
  <si>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</si>
  <si>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</si>
  <si>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</si>
  <si>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</si>
  <si>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</si>
  <si>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</si>
  <si>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</si>
  <si>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</si>
  <si>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</si>
  <si>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</si>
  <si>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</si>
  <si>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</si>
  <si>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</si>
  <si>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</si>
  <si>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</si>
  <si>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</si>
  <si>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</si>
  <si>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</si>
  <si>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</si>
  <si>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</si>
  <si>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</si>
  <si>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</si>
  <si>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</si>
  <si>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</si>
  <si>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</si>
  <si>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</si>
  <si>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</si>
  <si>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</si>
  <si>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</si>
  <si>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</si>
  <si>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</si>
  <si>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</si>
  <si>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</si>
  <si>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</si>
  <si>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</si>
  <si>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</si>
  <si>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</si>
  <si>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</si>
  <si>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</si>
  <si>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</si>
  <si>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</si>
  <si>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</si>
  <si>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</si>
  <si>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</si>
  <si>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</si>
  <si>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</si>
  <si>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</si>
  <si>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</si>
  <si>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</si>
  <si>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</si>
  <si>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</si>
  <si>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</si>
  <si>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</si>
  <si>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</si>
  <si>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</si>
  <si>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</si>
  <si>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</si>
  <si>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</si>
  <si>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</si>
  <si>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</si>
  <si>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</si>
  <si>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</si>
  <si>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</si>
  <si>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</si>
  <si>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</si>
  <si>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</si>
  <si>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</si>
  <si>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</si>
  <si>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</si>
  <si>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</si>
  <si>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</si>
  <si>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</si>
  <si>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</si>
  <si>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</si>
  <si>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</si>
  <si>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</si>
  <si>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</si>
  <si>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</si>
  <si>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</si>
  <si>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</si>
  <si>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</si>
  <si>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</si>
  <si>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</si>
  <si>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</si>
  <si>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</si>
  <si>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</si>
  <si>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</si>
  <si>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</si>
  <si>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</si>
  <si>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</si>
  <si>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</si>
  <si>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</si>
  <si>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</si>
  <si>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</si>
  <si>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</si>
  <si>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</si>
  <si>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</si>
  <si>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</si>
  <si>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</si>
  <si>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</si>
  <si>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</si>
  <si>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</si>
  <si>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</si>
  <si>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</si>
  <si>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</si>
  <si>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</si>
  <si>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</si>
  <si>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</si>
  <si>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</si>
  <si>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</si>
  <si>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</si>
  <si>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</si>
  <si>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</si>
  <si>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</si>
  <si>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</si>
  <si>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</si>
  <si>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</si>
  <si>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</si>
  <si>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</si>
  <si>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</si>
  <si>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</si>
  <si>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</si>
  <si>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</si>
  <si>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</si>
  <si>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</si>
  <si>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</si>
  <si>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</si>
  <si>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</si>
  <si>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</si>
  <si>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</si>
  <si>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</si>
  <si>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</si>
  <si>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</si>
  <si>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</si>
  <si>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</si>
  <si>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</si>
  <si>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</si>
  <si>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</si>
  <si>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</si>
  <si>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</si>
  <si>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</si>
  <si>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</si>
  <si>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</si>
  <si>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</si>
  <si>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</si>
  <si>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</si>
  <si>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</si>
  <si>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</si>
  <si>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</si>
  <si>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</si>
  <si>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</si>
  <si>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</si>
  <si>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</si>
  <si>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</si>
  <si>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</si>
  <si>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</si>
  <si>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</si>
  <si>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</si>
  <si>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</si>
  <si>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</si>
  <si>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</si>
  <si>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</si>
  <si>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</si>
  <si>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</si>
  <si>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</si>
  <si>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</si>
  <si>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</si>
  <si>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</si>
  <si>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</si>
  <si>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</si>
  <si>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</si>
  <si>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</si>
  <si>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</si>
  <si>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</si>
  <si>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</si>
  <si>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</si>
  <si>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</si>
  <si>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</si>
  <si>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</si>
  <si>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</si>
  <si>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</si>
  <si>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</si>
  <si>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</si>
  <si>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</si>
  <si>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</si>
  <si>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</si>
  <si>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</si>
  <si>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</si>
  <si>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</si>
  <si>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</si>
  <si>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</si>
  <si>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</si>
  <si>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</si>
  <si>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</si>
  <si>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</si>
  <si>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</si>
  <si>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</si>
  <si>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</si>
  <si>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</si>
  <si>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</si>
  <si>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</si>
  <si>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</si>
  <si>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</si>
  <si>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</si>
  <si>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</si>
  <si>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</si>
  <si>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</si>
  <si>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</si>
  <si>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</si>
  <si>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</si>
  <si>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</si>
  <si>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</si>
  <si>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</si>
  <si>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</si>
  <si>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</si>
  <si>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</si>
  <si>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</si>
  <si>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</si>
  <si>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</si>
  <si>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</si>
  <si>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</si>
  <si>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</si>
  <si>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</si>
  <si>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</si>
  <si>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</si>
  <si>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</si>
  <si>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</si>
  <si>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</si>
  <si>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</si>
  <si>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</si>
  <si>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</si>
  <si>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</si>
  <si>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</si>
  <si>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</si>
  <si>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</si>
  <si>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</si>
  <si>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</si>
  <si>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</si>
  <si>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</si>
  <si>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</si>
  <si>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</si>
  <si>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</si>
  <si>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</si>
  <si>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</si>
  <si>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</si>
  <si>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</si>
  <si>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</si>
  <si>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</si>
  <si>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</si>
  <si>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</si>
  <si>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</si>
  <si>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</si>
  <si>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</si>
  <si>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</si>
  <si>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</si>
  <si>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</si>
  <si>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</si>
  <si>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</si>
  <si>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</si>
  <si>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</si>
  <si>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</si>
  <si>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</si>
  <si>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</si>
  <si>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</si>
  <si>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</si>
  <si>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</si>
  <si>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</si>
  <si>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</si>
  <si>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</si>
  <si>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</si>
  <si>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</si>
  <si>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</si>
  <si>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</si>
  <si>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</si>
  <si>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</si>
  <si>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</si>
  <si>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</si>
  <si>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</si>
  <si>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</si>
  <si>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</si>
  <si>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</si>
  <si>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</si>
  <si>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</si>
  <si>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</si>
  <si>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</si>
  <si>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</si>
  <si>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</si>
  <si>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</si>
  <si>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</si>
  <si>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</si>
  <si>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</si>
  <si>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</si>
  <si>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</si>
  <si>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</si>
  <si>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</si>
  <si>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</si>
  <si>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</si>
  <si>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</si>
  <si>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</si>
  <si>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</si>
  <si>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</si>
  <si>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</si>
  <si>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</si>
  <si>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</si>
  <si>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</si>
  <si>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</si>
  <si>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</si>
  <si>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</si>
  <si>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</si>
  <si>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</si>
  <si>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</si>
  <si>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</si>
  <si>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</si>
  <si>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</si>
  <si>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</si>
  <si>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</si>
  <si>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</si>
  <si>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</si>
  <si>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</si>
  <si>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</si>
  <si>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</si>
  <si>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</si>
  <si>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</si>
  <si>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</si>
  <si>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</si>
  <si>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</si>
  <si>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</si>
  <si>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</si>
  <si>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</si>
  <si>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</si>
  <si>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</si>
  <si>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</si>
  <si>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</si>
  <si>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</si>
  <si>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</si>
  <si>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</si>
  <si>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</si>
  <si>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</si>
  <si>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</si>
  <si>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</si>
  <si>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</si>
  <si>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</si>
  <si>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</si>
  <si>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</si>
  <si>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</si>
  <si>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</si>
  <si>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</si>
  <si>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</si>
  <si>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</si>
  <si>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</si>
  <si>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</si>
  <si>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</si>
  <si>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</si>
  <si>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</si>
  <si>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</si>
  <si>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</si>
  <si>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</si>
  <si>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</si>
  <si>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</si>
  <si>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</si>
  <si>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</si>
  <si>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</si>
  <si>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</si>
  <si>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</si>
  <si>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</si>
  <si>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</si>
  <si>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</si>
  <si>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</si>
  <si>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</si>
  <si>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</si>
  <si>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</si>
  <si>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</si>
  <si>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</si>
  <si>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</si>
  <si>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</si>
  <si>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</si>
  <si>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</si>
  <si>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</si>
  <si>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</si>
  <si>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</si>
  <si>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</si>
  <si>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</si>
  <si>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</si>
  <si>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</si>
  <si>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</si>
  <si>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</si>
  <si>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</si>
  <si>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</si>
  <si>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</si>
  <si>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</si>
  <si>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</si>
  <si>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</si>
  <si>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</si>
  <si>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</si>
  <si>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</si>
  <si>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</si>
  <si>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</si>
  <si>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</si>
  <si>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</si>
  <si>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</si>
  <si>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</si>
  <si>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</si>
  <si>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</si>
  <si>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</si>
  <si>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</si>
  <si>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</si>
  <si>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</si>
  <si>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</si>
  <si>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</si>
  <si>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</si>
  <si>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</si>
  <si>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</si>
  <si>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</si>
  <si>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</si>
  <si>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</si>
  <si>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</si>
  <si>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</si>
  <si>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</si>
  <si>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</si>
  <si>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</si>
  <si>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</si>
  <si>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</si>
  <si>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</si>
  <si>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</si>
  <si>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</si>
  <si>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</si>
  <si>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</si>
  <si>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</si>
  <si>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</si>
  <si>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</si>
  <si>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</si>
  <si>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</si>
  <si>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</si>
  <si>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</si>
  <si>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</si>
  <si>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</si>
  <si>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</si>
  <si>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</si>
  <si>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</si>
  <si>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</si>
  <si>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</si>
  <si>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</si>
  <si>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</si>
  <si>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</si>
  <si>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</si>
  <si>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</si>
  <si>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</si>
  <si>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</si>
  <si>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</si>
  <si>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</si>
  <si>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</si>
  <si>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</si>
  <si>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</si>
  <si>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</si>
  <si>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</si>
  <si>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</si>
  <si>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</si>
  <si>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</si>
  <si>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</si>
  <si>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</si>
  <si>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</si>
  <si>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</si>
  <si>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</si>
  <si>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</si>
  <si>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</si>
  <si>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</si>
  <si>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</si>
  <si>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</si>
  <si>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</si>
  <si>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</si>
  <si>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</si>
  <si>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</si>
  <si>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</si>
  <si>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</si>
  <si>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</si>
  <si>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</si>
  <si>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</si>
  <si>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</si>
  <si>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</si>
  <si>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</si>
  <si>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</si>
  <si>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</si>
  <si>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</si>
  <si>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</si>
  <si>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</si>
  <si>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</si>
  <si>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</si>
  <si>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</si>
  <si>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</si>
  <si>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</si>
  <si>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</si>
  <si>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</si>
  <si>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</si>
  <si>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</si>
  <si>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</si>
  <si>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</si>
  <si>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</si>
  <si>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</si>
  <si>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</si>
  <si>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</si>
  <si>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</si>
  <si>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</si>
  <si>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</si>
  <si>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</si>
  <si>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</si>
  <si>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</si>
  <si>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</si>
  <si>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</si>
  <si>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</si>
  <si>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</si>
  <si>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</si>
  <si>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</si>
  <si>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</si>
  <si>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</si>
  <si>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</si>
  <si>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</si>
  <si>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</si>
  <si>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</si>
  <si>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</si>
  <si>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</si>
  <si>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</si>
  <si>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</si>
  <si>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</si>
  <si>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</si>
  <si>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</si>
  <si>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</si>
  <si>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</si>
  <si>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</si>
  <si>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</si>
  <si>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</si>
  <si>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</si>
  <si>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</si>
  <si>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</si>
  <si>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</si>
  <si>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</si>
  <si>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</si>
  <si>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</si>
  <si>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</si>
  <si>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</si>
  <si>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</si>
  <si>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</si>
  <si>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</si>
  <si>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</si>
  <si>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</si>
  <si>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</si>
  <si>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</si>
  <si>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</si>
  <si>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</si>
  <si>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</si>
  <si>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</si>
  <si>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</si>
  <si>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</si>
  <si>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</si>
  <si>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</si>
  <si>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</si>
  <si>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</si>
  <si>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</si>
  <si>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</si>
  <si>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</si>
  <si>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</si>
  <si>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</si>
  <si>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</si>
  <si>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</si>
  <si>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</si>
  <si>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</si>
  <si>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</si>
  <si>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</si>
  <si>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</si>
  <si>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</si>
  <si>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</si>
  <si>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</si>
  <si>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</si>
  <si>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</si>
  <si>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</si>
  <si>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</si>
  <si>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</si>
  <si>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</si>
  <si>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</si>
  <si>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</si>
  <si>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</si>
  <si>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</si>
  <si>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</si>
  <si>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</si>
  <si>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</si>
  <si>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</si>
  <si>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</si>
  <si>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</si>
  <si>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</si>
  <si>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</si>
  <si>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</si>
  <si>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</si>
  <si>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</si>
  <si>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</si>
  <si>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</si>
  <si>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</si>
  <si>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</si>
  <si>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</si>
  <si>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</si>
  <si>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</si>
  <si>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</si>
  <si>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</si>
  <si>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</si>
  <si>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</si>
  <si>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</si>
  <si>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</si>
  <si>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</si>
  <si>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</si>
  <si>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</si>
  <si>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</si>
  <si>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</si>
  <si>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</si>
  <si>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</si>
  <si>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</si>
  <si>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</si>
  <si>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</si>
  <si>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</si>
  <si>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</si>
  <si>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</si>
  <si>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</si>
  <si>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</si>
  <si>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</si>
  <si>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</si>
  <si>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</si>
  <si>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</si>
  <si>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</si>
  <si>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</si>
  <si>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</si>
  <si>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</si>
  <si>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</si>
  <si>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</si>
  <si>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</si>
  <si>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</si>
  <si>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</si>
  <si>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</si>
  <si>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</si>
  <si>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</si>
  <si>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</si>
  <si>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</si>
  <si>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</si>
  <si>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</si>
  <si>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</si>
  <si>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</si>
  <si>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</si>
  <si>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</si>
  <si>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</si>
  <si>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</si>
  <si>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</si>
  <si>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</si>
  <si>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</si>
  <si>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</si>
  <si>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</si>
  <si>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</si>
  <si>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</si>
  <si>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</si>
  <si>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</si>
  <si>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</si>
  <si>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</si>
  <si>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</si>
  <si>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</si>
  <si>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</si>
  <si>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</si>
  <si>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</si>
  <si>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</si>
  <si>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</si>
  <si>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</si>
  <si>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</si>
  <si>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</si>
  <si>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</si>
  <si>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</si>
  <si>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</si>
  <si>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</si>
  <si>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</si>
  <si>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</si>
  <si>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</si>
  <si>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</si>
  <si>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</si>
  <si>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</si>
  <si>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</si>
  <si>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</si>
  <si>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</si>
  <si>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</si>
  <si>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</si>
  <si>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</si>
  <si>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</si>
  <si>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</si>
  <si>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</si>
  <si>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</si>
  <si>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</si>
  <si>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</si>
  <si>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</si>
  <si>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</si>
  <si>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</si>
  <si>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</si>
  <si>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</si>
  <si>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</si>
  <si>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</si>
  <si>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</si>
  <si>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</si>
  <si>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</si>
  <si>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</si>
  <si>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</si>
  <si>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</si>
  <si>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</si>
  <si>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</si>
  <si>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</si>
  <si>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</si>
  <si>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</si>
  <si>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</si>
  <si>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</si>
  <si>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</si>
  <si>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</si>
  <si>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</si>
  <si>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</si>
  <si>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</si>
  <si>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</si>
  <si>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</si>
  <si>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</si>
  <si>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</si>
  <si>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</si>
  <si>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</si>
  <si>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</si>
  <si>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</si>
  <si>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</si>
  <si>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</si>
  <si>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</si>
  <si>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</si>
  <si>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</si>
  <si>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</si>
  <si>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</si>
  <si>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</si>
  <si>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</si>
  <si>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</si>
  <si>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</si>
  <si>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</si>
  <si>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</si>
  <si>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</si>
  <si>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</si>
  <si>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</si>
  <si>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</si>
  <si>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</si>
  <si>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</si>
  <si>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</si>
  <si>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</si>
  <si>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</si>
  <si>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</si>
  <si>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</si>
  <si>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</si>
  <si>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</si>
  <si>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</si>
  <si>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</si>
  <si>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</si>
  <si>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</si>
  <si>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</si>
  <si>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</si>
  <si>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</si>
  <si>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</si>
  <si>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</si>
  <si>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</si>
  <si>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</si>
  <si>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</si>
  <si>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</si>
  <si>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</si>
  <si>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</si>
  <si>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</si>
  <si>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</si>
  <si>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</si>
  <si>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</si>
  <si>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</si>
  <si>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</si>
  <si>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</si>
  <si>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</si>
  <si>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</si>
  <si>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</si>
  <si>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</si>
  <si>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</si>
  <si>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</si>
  <si>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</si>
  <si>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</si>
  <si>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</si>
  <si>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</si>
  <si>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</si>
  <si>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</si>
  <si>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</si>
  <si>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</si>
  <si>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</si>
  <si>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</si>
  <si>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</si>
  <si>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</si>
  <si>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</si>
  <si>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</si>
  <si>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</si>
  <si>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</si>
  <si>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</si>
  <si>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</si>
  <si>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</si>
  <si>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</si>
  <si>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</si>
  <si>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</si>
  <si>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</si>
  <si>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</si>
  <si>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</si>
  <si>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</si>
  <si>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</si>
  <si>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</si>
  <si>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</si>
  <si>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</si>
  <si>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</si>
  <si>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</si>
  <si>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</si>
  <si>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</si>
  <si>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</si>
  <si>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</si>
  <si>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</si>
  <si>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</si>
  <si>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</si>
  <si>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</si>
  <si>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</si>
  <si>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</si>
  <si>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</si>
  <si>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</si>
  <si>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</si>
  <si>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</si>
  <si>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</si>
  <si>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</si>
  <si>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</si>
  <si>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</si>
  <si>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</si>
  <si>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</si>
  <si>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</si>
  <si>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</si>
  <si>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</si>
  <si>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</si>
  <si>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</si>
  <si>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</si>
  <si>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</si>
  <si>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</si>
  <si>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</si>
  <si>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</si>
  <si>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</si>
  <si>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</si>
  <si>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</si>
  <si>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</si>
  <si>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</si>
  <si>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</si>
  <si>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</si>
  <si>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</si>
  <si>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</si>
  <si>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</si>
  <si>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</si>
  <si>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</si>
  <si>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</si>
  <si>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</si>
  <si>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</si>
  <si>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</si>
  <si>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</si>
  <si>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</si>
  <si>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</si>
  <si>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</si>
  <si>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</si>
  <si>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</si>
  <si>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</si>
  <si>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</si>
  <si>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</si>
  <si>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</si>
  <si>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</si>
  <si>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</si>
  <si>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</si>
  <si>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</si>
  <si>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</si>
  <si>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</si>
  <si>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</si>
  <si>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</si>
  <si>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</si>
  <si>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</si>
  <si>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</si>
  <si>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</si>
  <si>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</si>
  <si>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</si>
  <si>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</si>
  <si>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</si>
  <si>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</si>
  <si>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</si>
  <si>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</si>
  <si>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</si>
  <si>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</si>
  <si>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</si>
  <si>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</si>
  <si>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</si>
  <si>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</si>
  <si>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</si>
  <si>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</si>
  <si>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</si>
  <si>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</si>
  <si>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</si>
  <si>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</si>
  <si>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</si>
  <si>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</si>
  <si>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</si>
  <si>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</si>
  <si>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</si>
  <si>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</si>
  <si>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</si>
  <si>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</si>
  <si>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</si>
  <si>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</si>
  <si>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</si>
  <si>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</si>
  <si>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</si>
  <si>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</si>
  <si>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</si>
  <si>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</si>
  <si>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</si>
  <si>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</si>
  <si>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</si>
  <si>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</si>
  <si>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</si>
  <si>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</si>
  <si>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</si>
  <si>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</si>
  <si>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</si>
  <si>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</si>
  <si>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</si>
  <si>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</si>
  <si>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</si>
  <si>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</si>
  <si>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</si>
  <si>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</si>
  <si>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</si>
  <si>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</si>
  <si>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</si>
  <si>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</si>
  <si>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</si>
  <si>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</si>
  <si>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</si>
  <si>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</si>
  <si>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</si>
  <si>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</si>
  <si>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</si>
  <si>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</si>
  <si>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</si>
  <si>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</si>
  <si>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</si>
  <si>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</si>
  <si>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</si>
  <si>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</si>
  <si>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</si>
  <si>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</si>
  <si>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</si>
  <si>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</si>
  <si>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</si>
  <si>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</si>
  <si>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</si>
  <si>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</si>
  <si>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</si>
  <si>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</si>
  <si>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</si>
  <si>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</si>
  <si>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</si>
  <si>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</si>
  <si>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</si>
  <si>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</si>
  <si>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</si>
  <si>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</si>
  <si>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</si>
  <si>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</si>
  <si>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</si>
  <si>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</si>
  <si>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</si>
  <si>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</si>
  <si>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</si>
  <si>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</si>
  <si>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</si>
  <si>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</si>
  <si>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</si>
  <si>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</si>
  <si>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</si>
  <si>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</si>
  <si>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</si>
  <si>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</si>
  <si>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</si>
  <si>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</si>
  <si>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</si>
  <si>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</si>
  <si>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</si>
  <si>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</si>
  <si>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</si>
  <si>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</si>
  <si>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</si>
  <si>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</si>
  <si>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</si>
  <si>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</si>
  <si>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</si>
  <si>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</si>
  <si>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</si>
  <si>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</si>
  <si>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</si>
  <si>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</si>
  <si>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</si>
  <si>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</si>
  <si>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</si>
  <si>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</si>
  <si>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</si>
  <si>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</si>
  <si>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</si>
  <si>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</si>
  <si>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</si>
  <si>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</si>
  <si>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</si>
  <si>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</si>
  <si>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</si>
  <si>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</si>
  <si>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</si>
  <si>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</si>
  <si>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</si>
  <si>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</si>
  <si>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</si>
  <si>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</si>
  <si>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</si>
  <si>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</si>
  <si>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</si>
  <si>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</si>
  <si>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</si>
  <si>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</si>
  <si>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</si>
  <si>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</si>
  <si>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</si>
  <si>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</si>
  <si>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</si>
  <si>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</si>
  <si>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</si>
  <si>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</si>
  <si>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</si>
  <si>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</si>
  <si>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</si>
  <si>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</si>
  <si>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</si>
  <si>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</si>
  <si>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</si>
  <si>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</si>
  <si>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</si>
  <si>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</si>
  <si>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</si>
  <si>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</si>
  <si>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</si>
  <si>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</si>
  <si>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</si>
  <si>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</si>
  <si>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</si>
  <si>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</si>
  <si>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</si>
  <si>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</si>
  <si>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</si>
  <si>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</si>
  <si>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</si>
  <si>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</si>
  <si>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</si>
  <si>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</si>
  <si>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</si>
  <si>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</si>
  <si>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</si>
  <si>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</si>
  <si>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</si>
  <si>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</si>
  <si>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</si>
  <si>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</si>
  <si>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</si>
  <si>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</si>
  <si>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</si>
  <si>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</si>
  <si>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</si>
  <si>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</si>
  <si>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</si>
  <si>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</si>
  <si>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</si>
  <si>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</si>
  <si>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</si>
  <si>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</si>
  <si>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</si>
  <si>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</si>
  <si>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</si>
  <si>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</si>
  <si>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</si>
  <si>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</si>
  <si>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</si>
  <si>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</si>
  <si>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</si>
  <si>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</si>
  <si>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</si>
  <si>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</si>
  <si>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</si>
  <si>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</si>
  <si>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</si>
  <si>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</si>
  <si>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</si>
  <si>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</si>
  <si>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</si>
  <si>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</si>
  <si>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</si>
  <si>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</si>
  <si>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</si>
  <si>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</si>
  <si>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</si>
  <si>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</si>
  <si>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</si>
  <si>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</si>
  <si>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</si>
  <si>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</si>
  <si>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</si>
  <si>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</si>
  <si>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</si>
  <si>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</si>
  <si>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</si>
  <si>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</si>
  <si>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</si>
  <si>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</si>
  <si>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</si>
  <si>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</si>
  <si>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</si>
  <si>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</si>
  <si>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</si>
  <si>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</si>
  <si>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</si>
  <si>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</si>
  <si>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</si>
  <si>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</si>
  <si>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</si>
  <si>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</si>
  <si>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</si>
  <si>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</si>
  <si>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</si>
  <si>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</si>
  <si>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</si>
  <si>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</si>
  <si>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</si>
  <si>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</si>
  <si>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</si>
  <si>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</si>
  <si>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</si>
  <si>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</si>
  <si>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</si>
  <si>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</si>
  <si>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</si>
  <si>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</si>
  <si>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</si>
  <si>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</si>
  <si>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</si>
  <si>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</si>
  <si>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</si>
  <si>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</si>
  <si>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</si>
  <si>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</si>
  <si>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</si>
  <si>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</si>
  <si>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</si>
  <si>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</si>
  <si>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</si>
  <si>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</si>
  <si>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</si>
  <si>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</si>
  <si>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</si>
  <si>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</si>
  <si>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</si>
  <si>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</si>
  <si>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</si>
  <si>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</si>
  <si>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</si>
  <si>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</si>
  <si>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</si>
  <si>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</si>
  <si>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</si>
  <si>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</si>
  <si>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</si>
  <si>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</si>
  <si>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</si>
  <si>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</si>
  <si>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</si>
  <si>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</si>
  <si>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</si>
  <si>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</si>
  <si>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</si>
  <si>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</si>
  <si>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</si>
  <si>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</si>
  <si>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</si>
  <si>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</si>
  <si>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</si>
  <si>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</si>
  <si>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</si>
  <si>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</si>
  <si>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</si>
  <si>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</si>
  <si>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</si>
  <si>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</si>
  <si>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</si>
  <si>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</si>
  <si>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</si>
  <si>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</si>
  <si>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</si>
  <si>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</si>
  <si>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</si>
  <si>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</si>
  <si>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</si>
  <si>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</si>
  <si>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</si>
  <si>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</si>
  <si>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</si>
  <si>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</si>
  <si>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</si>
  <si>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</si>
  <si>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</si>
  <si>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</si>
  <si>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</si>
  <si>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</si>
  <si>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</si>
  <si>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</si>
  <si>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</si>
  <si>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</si>
  <si>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</si>
  <si>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</si>
  <si>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</si>
  <si>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</si>
  <si>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</si>
  <si>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</si>
  <si>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</si>
  <si>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</si>
  <si>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</si>
  <si>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</si>
  <si>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</si>
  <si>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</si>
  <si>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</si>
  <si>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</si>
  <si>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</si>
  <si>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</si>
  <si>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</si>
  <si>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</si>
  <si>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</si>
  <si>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</si>
  <si>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</si>
  <si>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</si>
  <si>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</si>
  <si>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</si>
  <si>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</si>
  <si>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</si>
  <si>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</si>
  <si>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</si>
  <si>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</si>
  <si>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</si>
  <si>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</si>
  <si>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</si>
  <si>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</si>
  <si>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</si>
  <si>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</si>
  <si>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</si>
  <si>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</si>
  <si>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</si>
  <si>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</si>
  <si>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</si>
  <si>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</si>
  <si>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</si>
  <si>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</si>
  <si>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</si>
  <si>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</si>
  <si>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</si>
  <si>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</si>
  <si>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</si>
  <si>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</si>
  <si>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</si>
  <si>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</si>
  <si>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</si>
  <si>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</si>
  <si>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</si>
  <si>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</si>
  <si>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</si>
  <si>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</si>
  <si>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</si>
  <si>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</si>
  <si>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</si>
  <si>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</si>
  <si>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</si>
  <si>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</si>
  <si>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</si>
  <si>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</si>
  <si>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</si>
  <si>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</si>
  <si>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</si>
  <si>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</si>
  <si>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</si>
  <si>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</si>
  <si>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</si>
  <si>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</si>
  <si>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</si>
  <si>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</si>
  <si>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</si>
  <si>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</si>
  <si>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</si>
  <si>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</si>
  <si>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</si>
  <si>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</si>
  <si>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</si>
  <si>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</si>
  <si>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</si>
  <si>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</si>
  <si>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</si>
  <si>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</si>
  <si>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</si>
  <si>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</si>
  <si>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</si>
  <si>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</si>
  <si>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</si>
  <si>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</si>
  <si>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</si>
  <si>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</si>
  <si>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</si>
  <si>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</si>
  <si>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</si>
  <si>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</si>
  <si>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</si>
  <si>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</si>
  <si>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</si>
  <si>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</si>
  <si>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</si>
  <si>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</si>
  <si>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</si>
  <si>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</si>
  <si>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</si>
  <si>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</si>
  <si>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</si>
  <si>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</si>
  <si>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</si>
  <si>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</si>
  <si>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</si>
  <si>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</si>
  <si>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</si>
  <si>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</si>
  <si>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</si>
  <si>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</si>
  <si>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</si>
  <si>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</si>
  <si>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</si>
  <si>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</si>
  <si>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</si>
  <si>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</si>
  <si>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</si>
  <si>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</si>
  <si>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</si>
  <si>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</si>
  <si>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</si>
  <si>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</si>
  <si>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</si>
  <si>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</si>
  <si>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</si>
  <si>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</si>
  <si>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</si>
  <si>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</si>
  <si>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</si>
  <si>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</si>
  <si>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</si>
  <si>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</si>
  <si>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</si>
  <si>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</si>
  <si>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</si>
  <si>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</si>
  <si>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</si>
  <si>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</si>
  <si>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</si>
  <si>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</si>
  <si>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</si>
  <si>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</si>
  <si>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</si>
  <si>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</si>
  <si>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</si>
  <si>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</si>
  <si>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</si>
  <si>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</si>
  <si>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</si>
  <si>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</si>
  <si>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</si>
  <si>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</si>
  <si>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</si>
  <si>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</si>
  <si>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</si>
  <si>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</si>
  <si>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</si>
  <si>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</si>
  <si>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</si>
  <si>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</si>
  <si>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</si>
  <si>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</si>
  <si>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</si>
  <si>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</si>
  <si>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</si>
  <si>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</si>
  <si>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</si>
  <si>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</si>
  <si>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</si>
  <si>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</si>
  <si>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</si>
  <si>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</si>
  <si>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</si>
  <si>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</si>
  <si>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</si>
  <si>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</si>
  <si>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</si>
  <si>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</si>
  <si>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</si>
  <si>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</si>
  <si>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</si>
  <si>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</si>
  <si>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</si>
  <si>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</si>
  <si>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</si>
  <si>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</si>
  <si>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</si>
  <si>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</si>
  <si>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</si>
  <si>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</si>
  <si>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</si>
  <si>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</si>
  <si>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</si>
  <si>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</si>
  <si>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</si>
  <si>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</si>
  <si>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</si>
  <si>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</si>
  <si>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</si>
  <si>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</si>
  <si>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</si>
  <si>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</si>
  <si>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</si>
  <si>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</si>
  <si>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</si>
  <si>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</si>
  <si>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</si>
  <si>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</si>
  <si>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</si>
  <si>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</si>
  <si>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</si>
  <si>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</si>
  <si>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</si>
  <si>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</si>
  <si>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</si>
  <si>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</si>
  <si>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</si>
  <si>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</si>
  <si>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</si>
  <si>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</si>
  <si>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</si>
  <si>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</si>
  <si>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</si>
  <si>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</si>
  <si>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</si>
  <si>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</si>
  <si>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</si>
  <si>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</si>
  <si>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</si>
  <si>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</si>
  <si>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</si>
  <si>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</si>
  <si>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</si>
  <si>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</si>
  <si>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</si>
  <si>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</si>
  <si>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</si>
  <si>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</si>
  <si>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</si>
  <si>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</si>
  <si>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</si>
  <si>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</si>
  <si>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</si>
  <si>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</si>
  <si>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</si>
  <si>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</si>
  <si>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</si>
  <si>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</si>
  <si>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</si>
  <si>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</si>
  <si>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</si>
  <si>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</si>
  <si>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</si>
  <si>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</si>
  <si>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</si>
  <si>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</si>
  <si>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</si>
  <si>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</si>
  <si>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</si>
  <si>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</si>
  <si>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</si>
  <si>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</si>
  <si>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</si>
  <si>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</si>
  <si>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</si>
  <si>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</si>
  <si>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</si>
  <si>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</si>
  <si>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</si>
  <si>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</si>
  <si>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</si>
  <si>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</si>
  <si>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</si>
  <si>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</si>
  <si>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</si>
  <si>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</si>
  <si>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</si>
  <si>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</si>
  <si>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</si>
  <si>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</si>
  <si>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</si>
  <si>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</si>
  <si>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</si>
  <si>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</si>
  <si>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</si>
  <si>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</si>
  <si>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</si>
  <si>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</si>
  <si>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</si>
  <si>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</si>
  <si>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</si>
  <si>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</si>
  <si>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</si>
  <si>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</si>
  <si>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</si>
  <si>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</si>
  <si>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</si>
  <si>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</si>
  <si>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</si>
  <si>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</si>
  <si>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</si>
  <si>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</si>
  <si>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</si>
  <si>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</si>
  <si>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</si>
  <si>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</si>
  <si>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</si>
  <si>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</si>
  <si>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</si>
  <si>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</si>
  <si>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</si>
  <si>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</si>
  <si>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</si>
  <si>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</si>
  <si>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</si>
  <si>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</si>
  <si>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</si>
  <si>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</si>
  <si>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</si>
  <si>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</si>
  <si>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</si>
  <si>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</si>
  <si>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</si>
  <si>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</si>
  <si>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</si>
  <si>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</si>
  <si>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</si>
  <si>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</si>
  <si>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</si>
  <si>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</si>
  <si>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</si>
  <si>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</si>
  <si>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</si>
  <si>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</si>
  <si>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</si>
  <si>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</si>
  <si>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</si>
  <si>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</si>
  <si>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</si>
  <si>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</si>
  <si>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</si>
  <si>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</si>
  <si>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</si>
  <si>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</si>
  <si>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</si>
  <si>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</si>
  <si>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</si>
  <si>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</si>
  <si>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</si>
  <si>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</si>
  <si>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</si>
  <si>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</si>
  <si>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</si>
  <si>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</si>
  <si>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</si>
  <si>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</si>
  <si>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</si>
  <si>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</si>
  <si>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</si>
  <si>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</si>
  <si>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</si>
  <si>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</si>
  <si>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</si>
  <si>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</si>
  <si>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</si>
  <si>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</si>
  <si>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</si>
  <si>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</si>
  <si>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</si>
  <si>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</si>
  <si>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</si>
  <si>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</si>
  <si>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</si>
  <si>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</si>
  <si>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</si>
  <si>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</si>
  <si>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</si>
  <si>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</si>
  <si>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</si>
  <si>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</si>
  <si>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</si>
  <si>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</si>
  <si>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</si>
  <si>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</si>
  <si>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</si>
  <si>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</si>
  <si>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</si>
  <si>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</si>
  <si>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</si>
  <si>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</si>
  <si>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</si>
  <si>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</si>
  <si>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</si>
  <si>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</si>
  <si>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</si>
  <si>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</si>
  <si>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</si>
  <si>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</si>
  <si>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</si>
  <si>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</si>
  <si>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</si>
  <si>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</si>
  <si>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</si>
  <si>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</si>
  <si>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</si>
  <si>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</si>
  <si>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</si>
  <si>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</si>
  <si>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</si>
  <si>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</si>
  <si>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</si>
  <si>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</si>
  <si>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</si>
  <si>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</si>
  <si>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</si>
  <si>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</si>
  <si>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</si>
  <si>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</si>
  <si>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</si>
  <si>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</si>
  <si>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</si>
  <si>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</si>
  <si>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</si>
  <si>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</si>
  <si>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</si>
  <si>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</si>
  <si>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</si>
  <si>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</si>
  <si>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</si>
  <si>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</si>
  <si>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</si>
  <si>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</si>
  <si>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</si>
  <si>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</si>
  <si>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</si>
  <si>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</si>
  <si>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</si>
  <si>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</si>
  <si>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</si>
  <si>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</si>
  <si>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</si>
  <si>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</si>
  <si>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</si>
  <si>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</si>
  <si>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</si>
  <si>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</si>
  <si>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</si>
  <si>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</si>
  <si>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</si>
  <si>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</si>
  <si>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</si>
  <si>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</si>
  <si>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</si>
  <si>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</si>
  <si>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</si>
  <si>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</si>
  <si>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</si>
  <si>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</si>
  <si>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</si>
  <si>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</si>
  <si>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</si>
  <si>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</si>
  <si>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</si>
  <si>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</si>
  <si>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</si>
  <si>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</si>
  <si>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</si>
  <si>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</si>
  <si>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</si>
  <si>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</si>
  <si>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</si>
  <si>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</si>
  <si>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</si>
  <si>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</si>
  <si>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</si>
  <si>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</si>
  <si>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</si>
  <si>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</si>
  <si>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</si>
  <si>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</si>
  <si>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</si>
  <si>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</si>
  <si>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</si>
  <si>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</si>
  <si>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</si>
  <si>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</si>
  <si>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</si>
  <si>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</si>
  <si>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</si>
  <si>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</si>
  <si>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</si>
  <si>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</si>
  <si>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</si>
  <si>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</si>
  <si>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</si>
  <si>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</si>
  <si>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</si>
  <si>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</si>
  <si>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</si>
  <si>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</si>
  <si>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</si>
  <si>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</si>
  <si>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</si>
  <si>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</si>
  <si>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</si>
  <si>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</si>
  <si>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</si>
  <si>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</si>
  <si>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</si>
  <si>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</si>
  <si>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</si>
  <si>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</si>
  <si>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</si>
  <si>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</si>
  <si>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</si>
  <si>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</si>
  <si>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</si>
  <si>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</si>
  <si>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</si>
  <si>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</si>
  <si>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</si>
  <si>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</si>
  <si>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</si>
  <si>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</si>
  <si>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</si>
  <si>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</si>
  <si>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</si>
  <si>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</si>
  <si>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</si>
  <si>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</si>
  <si>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</si>
  <si>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</si>
  <si>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</si>
  <si>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</si>
  <si>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</si>
  <si>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</si>
  <si>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</si>
  <si>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</si>
  <si>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</si>
  <si>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</si>
  <si>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</si>
  <si>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</si>
  <si>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</si>
  <si>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</si>
  <si>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</si>
  <si>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</si>
  <si>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</si>
  <si>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</si>
  <si>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</si>
  <si>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</si>
  <si>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</si>
  <si>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</si>
  <si>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</si>
  <si>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</si>
  <si>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</si>
  <si>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</si>
  <si>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</si>
  <si>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</si>
  <si>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</si>
  <si>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</si>
  <si>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</si>
  <si>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</si>
  <si>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</si>
  <si>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</si>
  <si>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</si>
  <si>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</si>
  <si>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</si>
  <si>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</si>
  <si>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</si>
  <si>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</si>
  <si>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</si>
  <si>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</si>
  <si>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</si>
  <si>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</si>
  <si>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</si>
  <si>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</si>
  <si>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</si>
  <si>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</si>
  <si>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</si>
  <si>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</si>
  <si>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</si>
  <si>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</si>
  <si>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</si>
  <si>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</si>
  <si>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</si>
  <si>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</si>
  <si>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</si>
  <si>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</si>
  <si>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</si>
  <si>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</si>
  <si>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</si>
  <si>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</si>
  <si>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</si>
  <si>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</si>
  <si>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</si>
  <si>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</si>
  <si>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</si>
  <si>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</si>
  <si>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</si>
  <si>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</si>
  <si>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</si>
  <si>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</si>
  <si>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</si>
  <si>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</si>
  <si>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</si>
  <si>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</si>
  <si>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</si>
  <si>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</si>
  <si>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</si>
  <si>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</si>
  <si>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</si>
  <si>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</si>
  <si>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</si>
  <si>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</si>
  <si>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</si>
  <si>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</si>
  <si>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</si>
  <si>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</si>
  <si>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</si>
  <si>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</si>
  <si>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</si>
  <si>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</si>
  <si>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</si>
  <si>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</si>
  <si>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</si>
  <si>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</si>
  <si>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</si>
  <si>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</si>
  <si>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</si>
  <si>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</si>
  <si>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</si>
  <si>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</si>
  <si>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</si>
  <si>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</si>
  <si>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</si>
  <si>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</si>
  <si>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</si>
  <si>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</si>
  <si>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</si>
  <si>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</si>
  <si>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</si>
  <si>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</si>
  <si>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</si>
  <si>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</si>
  <si>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</si>
  <si>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</si>
  <si>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</si>
  <si>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</si>
  <si>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</si>
  <si>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</si>
  <si>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</si>
  <si>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</si>
  <si>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</si>
  <si>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</si>
  <si>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</si>
  <si>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</si>
  <si>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</si>
  <si>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</si>
  <si>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</si>
  <si>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</si>
  <si>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</si>
  <si>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</si>
  <si>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</si>
  <si>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</si>
  <si>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</si>
  <si>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</si>
  <si>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</si>
  <si>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</si>
  <si>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</si>
  <si>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</si>
  <si>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</si>
  <si>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</si>
  <si>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</si>
  <si>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</si>
  <si>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</si>
  <si>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</si>
  <si>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</si>
  <si>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</si>
  <si>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</si>
  <si>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</si>
  <si>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</si>
  <si>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</si>
  <si>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</si>
  <si>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</si>
  <si>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</si>
  <si>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</si>
  <si>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</si>
  <si>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</si>
  <si>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</si>
  <si>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</si>
  <si>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</si>
  <si>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</si>
  <si>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</si>
  <si>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</si>
  <si>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</si>
  <si>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</si>
  <si>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</si>
  <si>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</si>
  <si>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</si>
  <si>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</si>
  <si>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</si>
  <si>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</si>
  <si>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</si>
  <si>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</si>
  <si>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</si>
  <si>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</si>
  <si>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</si>
  <si>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</si>
  <si>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</si>
  <si>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</si>
  <si>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</si>
  <si>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</si>
  <si>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</si>
  <si>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</si>
  <si>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</si>
  <si>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</si>
  <si>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</si>
  <si>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</si>
  <si>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</si>
  <si>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</si>
  <si>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</si>
  <si>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</si>
  <si>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</si>
  <si>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</si>
  <si>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</si>
  <si>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</si>
  <si>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</si>
  <si>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</si>
  <si>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</si>
  <si>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</si>
  <si>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</si>
  <si>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</si>
  <si>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</si>
  <si>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</si>
  <si>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</si>
  <si>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</si>
  <si>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</si>
  <si>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</si>
  <si>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</si>
  <si>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</si>
  <si>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</si>
  <si>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</si>
  <si>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</si>
  <si>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</si>
  <si>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</si>
  <si>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</si>
  <si>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</si>
  <si>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</si>
  <si>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</si>
  <si>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</si>
  <si>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</si>
  <si>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</si>
  <si>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</si>
  <si>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</si>
  <si>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</si>
  <si>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</si>
  <si>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</si>
  <si>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</si>
  <si>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</si>
  <si>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</si>
  <si>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</si>
  <si>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</si>
  <si>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</si>
  <si>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</si>
  <si>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</si>
  <si>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</si>
  <si>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</si>
  <si>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</si>
  <si>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</si>
  <si>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</si>
  <si>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</si>
  <si>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</si>
  <si>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</si>
  <si>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</si>
  <si>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</si>
  <si>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</si>
  <si>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</si>
  <si>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</si>
  <si>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</si>
  <si>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</si>
  <si>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</si>
  <si>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</si>
  <si>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</si>
  <si>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</si>
  <si>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</si>
  <si>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</si>
  <si>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</si>
  <si>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</si>
  <si>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</si>
  <si>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</si>
  <si>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</si>
  <si>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</si>
  <si>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</si>
  <si>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</si>
  <si>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</si>
  <si>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</si>
  <si>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</si>
  <si>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</si>
  <si>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</si>
  <si>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</si>
  <si>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</si>
  <si>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</si>
  <si>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</si>
  <si>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</si>
  <si>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</si>
  <si>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</si>
  <si>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</si>
  <si>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</si>
  <si>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</si>
  <si>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</si>
  <si>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</si>
  <si>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</si>
  <si>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</si>
  <si>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</si>
  <si>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</si>
  <si>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</si>
  <si>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</si>
  <si>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</si>
  <si>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</si>
  <si>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</si>
  <si>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</si>
  <si>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</si>
  <si>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</si>
  <si>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</si>
  <si>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</si>
  <si>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</si>
  <si>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</si>
  <si>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</si>
  <si>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</si>
  <si>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</si>
  <si>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</si>
  <si>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</si>
  <si>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</si>
  <si>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</si>
  <si>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</si>
  <si>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</si>
  <si>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</si>
  <si>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</si>
  <si>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</si>
  <si>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</si>
  <si>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</si>
  <si>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</si>
  <si>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</si>
  <si>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</si>
  <si>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</si>
  <si>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</si>
  <si>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</si>
  <si>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</si>
  <si>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</si>
  <si>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</si>
  <si>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</si>
  <si>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</si>
  <si>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</si>
  <si>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</si>
  <si>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</si>
  <si>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</si>
  <si>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</si>
  <si>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</si>
  <si>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</si>
  <si>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</si>
  <si>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</si>
  <si>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</si>
  <si>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</si>
  <si>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</si>
  <si>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</si>
  <si>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</si>
  <si>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</si>
  <si>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</si>
  <si>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</si>
  <si>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</si>
  <si>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</si>
  <si>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</si>
  <si>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</si>
  <si>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</si>
  <si>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</si>
  <si>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</si>
  <si>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</si>
  <si>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</si>
  <si>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</si>
  <si>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</si>
  <si>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</si>
  <si>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</si>
  <si>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</si>
  <si>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</si>
  <si>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</si>
  <si>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</si>
  <si>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</si>
  <si>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</si>
  <si>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</si>
  <si>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</si>
  <si>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</si>
  <si>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</si>
  <si>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</si>
  <si>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</si>
  <si>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</si>
  <si>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</si>
  <si>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</si>
  <si>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</si>
  <si>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</si>
  <si>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</si>
  <si>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</si>
  <si>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</si>
  <si>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</si>
  <si>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</si>
  <si>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</si>
  <si>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</si>
  <si>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</si>
  <si>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</si>
  <si>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</si>
  <si>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</si>
  <si>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</si>
  <si>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</si>
  <si>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</si>
  <si>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</si>
  <si>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</si>
  <si>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</si>
  <si>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</si>
  <si>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</si>
  <si>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</si>
  <si>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</si>
  <si>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</si>
  <si>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</si>
  <si>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</si>
  <si>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</si>
  <si>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</si>
  <si>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</si>
  <si>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</si>
  <si>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</si>
  <si>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</si>
  <si>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</si>
  <si>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</si>
  <si>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</si>
  <si>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</si>
  <si>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</si>
  <si>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</si>
  <si>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</si>
  <si>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</si>
  <si>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</si>
  <si>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</si>
  <si>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</si>
  <si>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</si>
  <si>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</si>
  <si>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</si>
  <si>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</si>
  <si>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</si>
  <si>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</si>
  <si>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</si>
  <si>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</si>
  <si>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</si>
  <si>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</si>
  <si>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</si>
  <si>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</si>
  <si>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</si>
  <si>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</si>
  <si>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</si>
  <si>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</si>
  <si>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</si>
  <si>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</si>
  <si>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</si>
  <si>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</si>
  <si>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</si>
  <si>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</si>
  <si>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</si>
  <si>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</si>
  <si>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</si>
  <si>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</si>
  <si>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</si>
  <si>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</si>
  <si>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</si>
  <si>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</si>
  <si>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</si>
  <si>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</si>
  <si>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</si>
  <si>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</si>
  <si>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</si>
  <si>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</si>
  <si>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</si>
  <si>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</si>
  <si>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</si>
  <si>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</si>
  <si>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</si>
  <si>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</si>
  <si>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</si>
  <si>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</si>
  <si>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</si>
  <si>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</si>
  <si>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</si>
  <si>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</si>
  <si>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</si>
  <si>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</si>
  <si>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</si>
  <si>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</si>
  <si>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</si>
  <si>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</si>
  <si>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</si>
  <si>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</si>
  <si>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</si>
  <si>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</si>
  <si>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</si>
  <si>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</si>
  <si>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</si>
  <si>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</si>
  <si>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</si>
  <si>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</si>
  <si>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</si>
  <si>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</si>
  <si>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</si>
  <si>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</si>
  <si>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</si>
  <si>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</si>
  <si>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</si>
  <si>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</si>
  <si>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</si>
  <si>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</si>
  <si>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</si>
  <si>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</si>
  <si>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</si>
  <si>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</si>
  <si>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</si>
  <si>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</si>
  <si>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</si>
  <si>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</si>
  <si>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</si>
  <si>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</si>
  <si>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</si>
  <si>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</si>
  <si>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</si>
  <si>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</si>
  <si>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</si>
  <si>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</si>
  <si>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</si>
  <si>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</si>
  <si>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</si>
  <si>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</si>
  <si>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</si>
  <si>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</si>
  <si>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</si>
  <si>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</si>
  <si>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</si>
  <si>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</si>
  <si>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</si>
  <si>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</si>
  <si>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</si>
  <si>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</si>
  <si>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</si>
  <si>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</si>
  <si>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</si>
  <si>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</si>
  <si>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</si>
  <si>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</si>
  <si>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</si>
  <si>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</si>
  <si>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</si>
  <si>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</si>
  <si>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</si>
  <si>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</si>
  <si>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</si>
  <si>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</si>
  <si>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</si>
  <si>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</si>
  <si>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</si>
  <si>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</si>
  <si>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</si>
  <si>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</si>
  <si>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</si>
  <si>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</si>
  <si>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</si>
  <si>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</si>
  <si>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</si>
  <si>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</si>
  <si>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</si>
  <si>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</si>
  <si>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</si>
  <si>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</si>
  <si>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</si>
  <si>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</si>
  <si>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</si>
  <si>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</si>
  <si>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</si>
  <si>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</si>
  <si>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</si>
  <si>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</si>
  <si>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</si>
  <si>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</si>
  <si>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</si>
  <si>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</si>
  <si>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</si>
  <si>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</si>
  <si>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</si>
  <si>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</si>
  <si>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</si>
  <si>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</si>
  <si>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</si>
  <si>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</si>
  <si>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</si>
  <si>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</si>
  <si>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</si>
  <si>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</si>
  <si>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</si>
  <si>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</si>
  <si>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</si>
  <si>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</si>
  <si>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</si>
  <si>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</si>
  <si>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</si>
  <si>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</si>
  <si>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</si>
  <si>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</si>
  <si>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</si>
  <si>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</si>
  <si>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</si>
  <si>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</si>
  <si>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</si>
  <si>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</si>
  <si>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</si>
  <si>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</si>
  <si>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</si>
  <si>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</si>
  <si>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</si>
  <si>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</si>
  <si>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</si>
  <si>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</si>
  <si>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</si>
  <si>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</si>
  <si>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</si>
  <si>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</si>
  <si>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</si>
  <si>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</si>
  <si>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</si>
  <si>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</si>
  <si>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</si>
  <si>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</si>
  <si>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</si>
  <si>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</si>
  <si>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</si>
  <si>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</si>
  <si>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</si>
  <si>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</si>
  <si>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</si>
  <si>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</si>
  <si>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</si>
  <si>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</si>
  <si>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</si>
  <si>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</si>
  <si>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</si>
  <si>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</si>
  <si>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</si>
  <si>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</si>
  <si>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</si>
  <si>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</si>
  <si>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</si>
  <si>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</si>
  <si>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</si>
  <si>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</si>
  <si>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</si>
  <si>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</si>
  <si>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</si>
  <si>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</si>
  <si>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</si>
  <si>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</si>
  <si>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</si>
  <si>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</si>
  <si>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</si>
  <si>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</si>
  <si>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</si>
  <si>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</si>
  <si>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</si>
  <si>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</si>
  <si>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</si>
  <si>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</si>
  <si>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</si>
  <si>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</si>
  <si>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</si>
  <si>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</si>
  <si>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</si>
  <si>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</si>
  <si>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</si>
  <si>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</si>
  <si>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</si>
  <si>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</si>
  <si>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</si>
  <si>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</si>
  <si>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</si>
  <si>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</si>
  <si>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</si>
  <si>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</si>
  <si>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</si>
  <si>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</si>
  <si>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</si>
  <si>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</si>
  <si>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</si>
  <si>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</si>
  <si>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</si>
  <si>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</si>
  <si>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</si>
  <si>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</si>
  <si>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</si>
  <si>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</si>
  <si>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</si>
  <si>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</si>
  <si>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</si>
  <si>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</si>
  <si>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</si>
  <si>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</si>
  <si>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</si>
  <si>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</si>
  <si>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</si>
  <si>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</si>
  <si>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</si>
  <si>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</si>
  <si>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</si>
  <si>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</si>
  <si>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</si>
  <si>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</si>
  <si>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</si>
  <si>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</si>
  <si>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</si>
  <si>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</si>
  <si>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</si>
  <si>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</si>
  <si>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</si>
  <si>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</si>
  <si>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</si>
  <si>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</si>
  <si>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</si>
  <si>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</si>
  <si>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</si>
  <si>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</si>
  <si>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</si>
  <si>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</si>
  <si>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</si>
  <si>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</si>
  <si>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</si>
  <si>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</si>
  <si>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</si>
  <si>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</si>
  <si>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</si>
  <si>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</si>
  <si>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</si>
  <si>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</si>
  <si>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</si>
  <si>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</si>
  <si>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</si>
  <si>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</si>
  <si>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</si>
  <si>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</si>
  <si>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</si>
  <si>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</si>
  <si>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</si>
  <si>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</si>
  <si>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</si>
  <si>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</si>
  <si>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</si>
  <si>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</si>
  <si>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</si>
  <si>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</si>
  <si>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</si>
  <si>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</si>
  <si>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</si>
  <si>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</si>
  <si>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</si>
  <si>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</si>
  <si>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</si>
  <si>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</si>
  <si>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</si>
  <si>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</si>
  <si>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</si>
  <si>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</si>
  <si>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</si>
  <si>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</si>
  <si>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</si>
  <si>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</si>
  <si>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</si>
  <si>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</si>
  <si>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</si>
  <si>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</si>
  <si>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</si>
  <si>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</si>
  <si>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</si>
  <si>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</si>
  <si>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</si>
  <si>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</si>
  <si>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</si>
  <si>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</si>
  <si>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</si>
  <si>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</si>
  <si>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</si>
  <si>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</si>
  <si>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</si>
  <si>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</si>
  <si>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</si>
  <si>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</si>
  <si>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</si>
  <si>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</si>
  <si>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</si>
  <si>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</si>
  <si>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</si>
  <si>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</si>
  <si>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</si>
  <si>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</si>
  <si>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</si>
  <si>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</si>
  <si>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</si>
  <si>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</si>
  <si>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</si>
  <si>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</si>
  <si>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</si>
  <si>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</si>
  <si>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</si>
  <si>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</si>
  <si>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</si>
  <si>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</si>
  <si>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</si>
  <si>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</si>
  <si>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</si>
  <si>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</si>
  <si>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</si>
  <si>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</si>
  <si>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</si>
  <si>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</si>
  <si>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</si>
  <si>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</si>
  <si>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</si>
  <si>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</si>
  <si>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</si>
  <si>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</si>
  <si>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</si>
  <si>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</si>
  <si>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</si>
  <si>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</si>
  <si>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</si>
  <si>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</si>
  <si>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</si>
  <si>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</si>
  <si>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</si>
  <si>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</si>
  <si>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</si>
  <si>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</si>
  <si>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</si>
  <si>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</si>
  <si>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</si>
  <si>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</si>
  <si>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</si>
  <si>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</si>
  <si>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</si>
  <si>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</si>
  <si>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</si>
  <si>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</si>
  <si>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</si>
  <si>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</si>
  <si>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</si>
  <si>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</si>
  <si>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</si>
  <si>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</si>
  <si>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</si>
  <si>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</si>
  <si>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</si>
  <si>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</si>
  <si>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</si>
  <si>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</si>
  <si>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</si>
  <si>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</si>
  <si>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</si>
  <si>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</si>
  <si>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</si>
  <si>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</si>
  <si>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</si>
  <si>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</si>
  <si>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</si>
  <si>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</si>
  <si>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</si>
  <si>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</si>
  <si>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</si>
  <si>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</si>
  <si>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</si>
  <si>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</si>
  <si>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</si>
  <si>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</si>
  <si>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</si>
  <si>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</si>
  <si>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</si>
  <si>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</si>
  <si>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</si>
  <si>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</si>
  <si>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</si>
  <si>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</si>
  <si>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</si>
  <si>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</si>
  <si>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</si>
  <si>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</si>
  <si>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</si>
  <si>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</si>
  <si>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</si>
  <si>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</si>
  <si>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</si>
  <si>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</si>
  <si>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</si>
  <si>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</si>
  <si>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</si>
  <si>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</si>
  <si>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</si>
  <si>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</si>
  <si>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</si>
  <si>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</si>
  <si>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</si>
  <si>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</si>
  <si>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</si>
  <si>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</si>
  <si>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</si>
  <si>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</si>
  <si>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</si>
  <si>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</si>
  <si>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</si>
  <si>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</si>
  <si>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</si>
  <si>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</si>
  <si>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</si>
  <si>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</si>
  <si>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</si>
  <si>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</si>
  <si>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</si>
  <si>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</si>
  <si>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</si>
  <si>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</si>
  <si>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</si>
  <si>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</si>
  <si>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</si>
  <si>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</si>
  <si>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</si>
  <si>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</si>
  <si>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</si>
  <si>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</si>
  <si>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</si>
  <si>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</si>
  <si>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</si>
  <si>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</si>
  <si>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</si>
  <si>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</si>
  <si>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</si>
  <si>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</si>
  <si>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</si>
  <si>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</si>
  <si>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</si>
  <si>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</si>
  <si>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</si>
  <si>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</si>
  <si>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</si>
  <si>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</si>
  <si>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</si>
  <si>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</si>
  <si>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</si>
  <si>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</si>
  <si>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</si>
  <si>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</si>
  <si>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</si>
  <si>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</si>
  <si>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</si>
  <si>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</si>
  <si>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</si>
  <si>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</si>
  <si>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</si>
  <si>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</si>
  <si>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</si>
  <si>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</si>
  <si>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</si>
  <si>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</si>
  <si>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</si>
  <si>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</si>
  <si>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</si>
  <si>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</si>
  <si>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</si>
  <si>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</si>
  <si>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</si>
  <si>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</si>
  <si>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</si>
  <si>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</si>
  <si>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</si>
  <si>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</si>
  <si>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</si>
  <si>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</si>
  <si>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</si>
  <si>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</si>
  <si>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</si>
  <si>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</si>
  <si>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</si>
  <si>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</si>
  <si>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</si>
  <si>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</si>
  <si>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</si>
  <si>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</si>
  <si>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</si>
  <si>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</si>
  <si>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</si>
  <si>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</si>
  <si>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</si>
  <si>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</si>
  <si>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</si>
  <si>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</si>
  <si>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</si>
  <si>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</si>
  <si>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</si>
  <si>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</si>
  <si>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</si>
  <si>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</si>
  <si>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</si>
  <si>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</si>
  <si>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</si>
  <si>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</si>
  <si>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</si>
  <si>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</si>
  <si>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</si>
  <si>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</si>
  <si>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</si>
  <si>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</si>
  <si>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</si>
  <si>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</si>
  <si>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</si>
  <si>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</si>
  <si>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</si>
  <si>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</si>
  <si>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</si>
  <si>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</si>
  <si>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</si>
  <si>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</si>
  <si>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</si>
  <si>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</si>
  <si>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</si>
  <si>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</si>
  <si>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</si>
  <si>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</si>
  <si>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</si>
  <si>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</si>
  <si>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</si>
  <si>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</si>
  <si>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</si>
  <si>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</si>
  <si>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</si>
  <si>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</si>
  <si>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</si>
  <si>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</si>
  <si>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</si>
  <si>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</si>
  <si>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</si>
  <si>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</si>
  <si>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</si>
  <si>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</si>
  <si>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</si>
  <si>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</si>
  <si>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</si>
  <si>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</si>
  <si>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</si>
  <si>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</si>
  <si>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</si>
  <si>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</si>
  <si>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</si>
  <si>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</si>
  <si>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</si>
  <si>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</si>
  <si>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</si>
  <si>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</si>
  <si>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</si>
  <si>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</si>
  <si>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</si>
  <si>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</si>
  <si>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</si>
  <si>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</si>
  <si>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</si>
  <si>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</si>
  <si>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</si>
  <si>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</si>
  <si>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</si>
  <si>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</si>
  <si>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</si>
  <si>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</si>
  <si>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</si>
  <si>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</si>
  <si>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</si>
  <si>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</si>
  <si>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</si>
  <si>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</si>
  <si>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</si>
  <si>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</si>
  <si>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</si>
  <si>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</si>
  <si>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</si>
  <si>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</si>
  <si>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</si>
  <si>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</si>
  <si>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</si>
  <si>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</si>
  <si>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</si>
  <si>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</si>
  <si>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</si>
  <si>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</si>
  <si>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</si>
  <si>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</si>
  <si>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</si>
  <si>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</si>
  <si>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</si>
  <si>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</si>
  <si>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</si>
  <si>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</si>
  <si>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</si>
  <si>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</si>
  <si>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</si>
  <si>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</si>
  <si>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</si>
  <si>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</si>
  <si>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</si>
  <si>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</si>
  <si>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</si>
  <si>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</si>
  <si>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</si>
  <si>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</si>
  <si>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</si>
  <si>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</si>
  <si>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</si>
  <si>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</si>
  <si>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</si>
  <si>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</si>
  <si>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</si>
  <si>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</si>
  <si>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</si>
  <si>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</si>
  <si>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</si>
  <si>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</si>
  <si>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</si>
  <si>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</si>
  <si>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</si>
  <si>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</si>
  <si>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</si>
  <si>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</si>
  <si>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</si>
  <si>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</si>
  <si>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</si>
  <si>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</si>
  <si>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</si>
  <si>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</si>
  <si>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</si>
  <si>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</si>
  <si>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</si>
  <si>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</si>
  <si>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</si>
  <si>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</si>
  <si>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</si>
  <si>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</si>
  <si>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</si>
  <si>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</si>
  <si>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</si>
  <si>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</si>
  <si>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</si>
  <si>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</si>
  <si>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</si>
  <si>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</si>
  <si>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</si>
  <si>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</si>
  <si>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</si>
  <si>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</si>
  <si>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</si>
  <si>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</si>
  <si>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</si>
  <si>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</si>
  <si>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</si>
  <si>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</si>
  <si>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</si>
  <si>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</si>
  <si>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</si>
  <si>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</si>
  <si>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</si>
  <si>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</si>
  <si>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</si>
  <si>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</si>
  <si>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</si>
  <si>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</si>
  <si>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</si>
  <si>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</si>
  <si>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</si>
  <si>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</si>
  <si>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</si>
  <si>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</si>
  <si>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</si>
  <si>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</si>
  <si>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</si>
  <si>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</si>
  <si>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</si>
  <si>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</si>
  <si>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</si>
  <si>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</si>
  <si>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</si>
  <si>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</si>
  <si>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</si>
  <si>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</si>
  <si>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</si>
  <si>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</si>
  <si>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</si>
  <si>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</si>
  <si>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</si>
  <si>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</si>
  <si>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</si>
  <si>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</si>
  <si>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</si>
  <si>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</si>
  <si>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</si>
  <si>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</si>
  <si>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</si>
  <si>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</si>
  <si>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</si>
  <si>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</si>
  <si>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</si>
  <si>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</si>
  <si>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</si>
  <si>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</si>
  <si>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</si>
  <si>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</si>
  <si>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</si>
  <si>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</si>
  <si>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</si>
  <si>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</si>
  <si>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</si>
  <si>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</si>
  <si>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</si>
  <si>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</si>
  <si>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</si>
  <si>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</si>
  <si>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</si>
  <si>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</si>
  <si>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</si>
  <si>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</si>
  <si>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</si>
  <si>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</si>
  <si>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</si>
  <si>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</si>
  <si>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</si>
  <si>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</si>
  <si>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</si>
  <si>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</si>
  <si>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</si>
  <si>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</si>
  <si>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</si>
  <si>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</si>
  <si>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</si>
  <si>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</si>
  <si>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</si>
  <si>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</si>
  <si>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</si>
  <si>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</si>
  <si>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</si>
  <si>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</si>
  <si>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</si>
  <si>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</si>
  <si>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</si>
  <si>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</si>
  <si>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</si>
  <si>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</si>
  <si>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</si>
  <si>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</si>
  <si>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</si>
  <si>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</si>
  <si>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</si>
  <si>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</si>
  <si>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</si>
  <si>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</si>
  <si>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</si>
  <si>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</si>
  <si>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</si>
  <si>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</si>
  <si>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</si>
  <si>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</si>
  <si>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</si>
  <si>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</si>
  <si>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</si>
  <si>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</si>
  <si>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</si>
  <si>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</si>
  <si>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</si>
  <si>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</si>
  <si>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</si>
  <si>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</si>
  <si>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</si>
  <si>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</si>
  <si>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</si>
  <si>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</si>
  <si>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</si>
  <si>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</si>
  <si>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</si>
  <si>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</si>
  <si>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</si>
  <si>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</si>
  <si>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</si>
  <si>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</si>
  <si>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</si>
  <si>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</si>
  <si>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</si>
  <si>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</si>
  <si>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</si>
  <si>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</si>
  <si>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</si>
  <si>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</si>
  <si>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</si>
  <si>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</si>
  <si>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</si>
  <si>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</si>
  <si>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</si>
  <si>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</si>
  <si>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</si>
  <si>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</si>
  <si>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</si>
  <si>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</si>
  <si>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</si>
  <si>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</si>
  <si>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</si>
  <si>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</si>
  <si>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</si>
  <si>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</si>
  <si>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</si>
  <si>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</si>
  <si>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</si>
  <si>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</si>
  <si>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</si>
  <si>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</si>
  <si>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</si>
  <si>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</si>
  <si>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</si>
  <si>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</si>
  <si>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</si>
  <si>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</si>
  <si>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</si>
  <si>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</si>
  <si>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</si>
  <si>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</si>
  <si>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</si>
  <si>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</si>
  <si>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</si>
  <si>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</si>
  <si>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</si>
  <si>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</si>
  <si>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</si>
  <si>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</si>
  <si>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</si>
  <si>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</si>
  <si>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</si>
  <si>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</si>
  <si>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</si>
  <si>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</si>
  <si>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</si>
  <si>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</si>
  <si>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</si>
  <si>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</si>
  <si>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</si>
  <si>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</si>
  <si>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</si>
  <si>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</si>
  <si>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</si>
  <si>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</si>
  <si>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</si>
  <si>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</si>
  <si>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</si>
  <si>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</si>
  <si>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</si>
  <si>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</si>
  <si>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</si>
  <si>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</si>
  <si>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</si>
  <si>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</si>
  <si>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</si>
  <si>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</si>
  <si>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</si>
  <si>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</si>
  <si>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</si>
  <si>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</si>
  <si>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</si>
  <si>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</si>
  <si>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</si>
  <si>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</si>
  <si>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</si>
  <si>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</si>
  <si>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</si>
  <si>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</si>
  <si>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</si>
  <si>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</si>
  <si>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</si>
  <si>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</si>
  <si>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</si>
  <si>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</si>
  <si>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</si>
  <si>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</si>
  <si>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</si>
  <si>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</si>
  <si>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</si>
  <si>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</si>
  <si>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</si>
  <si>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</si>
  <si>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</si>
  <si>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</si>
  <si>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</si>
  <si>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</si>
  <si>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</si>
  <si>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</si>
  <si>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</si>
  <si>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</si>
  <si>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</si>
  <si>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</si>
  <si>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</si>
  <si>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</si>
  <si>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</si>
  <si>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</si>
  <si>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</si>
  <si>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</si>
  <si>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</si>
  <si>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</si>
  <si>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</si>
  <si>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</si>
  <si>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</si>
  <si>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</si>
  <si>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</si>
  <si>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</si>
  <si>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</si>
  <si>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</si>
  <si>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</si>
  <si>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</si>
  <si>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</si>
  <si>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</si>
  <si>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</si>
  <si>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</si>
  <si>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</si>
  <si>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</si>
  <si>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</si>
  <si>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</si>
  <si>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</si>
  <si>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</si>
  <si>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</si>
  <si>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</si>
  <si>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</si>
  <si>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</si>
  <si>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</si>
  <si>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</si>
  <si>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</si>
  <si>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</si>
  <si>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</si>
  <si>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</si>
  <si>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</si>
  <si>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</si>
  <si>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</si>
  <si>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</si>
  <si>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</si>
  <si>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</si>
  <si>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</si>
  <si>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</si>
  <si>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</si>
  <si>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</si>
  <si>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</si>
  <si>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</si>
  <si>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</si>
  <si>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</si>
  <si>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</si>
  <si>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</si>
  <si>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</si>
  <si>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</si>
  <si>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</si>
  <si>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</si>
  <si>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</si>
  <si>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</si>
  <si>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</si>
  <si>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</si>
  <si>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</si>
  <si>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</si>
  <si>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</si>
  <si>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</si>
  <si>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</si>
  <si>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</si>
  <si>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</si>
  <si>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</si>
  <si>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</si>
  <si>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</si>
  <si>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</si>
  <si>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</si>
  <si>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</si>
  <si>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</si>
  <si>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</si>
  <si>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</si>
  <si>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</si>
  <si>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</si>
  <si>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</si>
  <si>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</si>
  <si>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</si>
  <si>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</si>
  <si>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</si>
  <si>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</si>
  <si>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</si>
  <si>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</si>
  <si>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</si>
  <si>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</si>
  <si>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</si>
  <si>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</si>
  <si>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</si>
  <si>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</si>
  <si>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</si>
  <si>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</si>
  <si>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</si>
  <si>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</si>
  <si>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</si>
  <si>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</si>
  <si>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</si>
  <si>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</si>
  <si>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</si>
  <si>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</si>
  <si>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</si>
  <si>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</si>
  <si>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</si>
  <si>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</si>
  <si>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</si>
  <si>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</si>
  <si>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</si>
  <si>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</si>
  <si>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</si>
  <si>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</si>
  <si>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</si>
  <si>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</si>
  <si>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</si>
  <si>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</si>
  <si>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</si>
  <si>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</si>
  <si>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</si>
  <si>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</si>
  <si>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</si>
  <si>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</si>
  <si>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</si>
  <si>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</si>
  <si>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</si>
  <si>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</si>
  <si>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</si>
  <si>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</si>
  <si>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</si>
  <si>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</si>
  <si>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</si>
  <si>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</si>
  <si>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</si>
  <si>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</si>
  <si>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</si>
  <si>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</si>
  <si>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</si>
  <si>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</si>
  <si>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</si>
  <si>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</si>
  <si>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</si>
  <si>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</si>
  <si>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</si>
  <si>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</si>
  <si>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</si>
  <si>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</si>
  <si>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</si>
  <si>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</si>
  <si>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</si>
  <si>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</si>
  <si>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</si>
  <si>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</si>
  <si>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</si>
  <si>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</si>
  <si>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</si>
  <si>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</si>
  <si>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</si>
  <si>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</si>
  <si>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</si>
  <si>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</si>
  <si>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</si>
  <si>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</si>
  <si>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</si>
  <si>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</si>
  <si>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</si>
  <si>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</si>
  <si>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</si>
  <si>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</si>
  <si>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</si>
  <si>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</si>
  <si>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</si>
  <si>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</si>
  <si>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</si>
  <si>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</si>
  <si>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</si>
  <si>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</si>
  <si>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</si>
  <si>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</si>
  <si>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</si>
  <si>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</si>
  <si>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</si>
  <si>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</si>
  <si>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</si>
  <si>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</si>
  <si>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</si>
  <si>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</si>
  <si>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</si>
  <si>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</si>
  <si>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</si>
  <si>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</si>
  <si>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</si>
  <si>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</si>
  <si>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</si>
  <si>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</si>
  <si>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</si>
  <si>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</si>
  <si>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</si>
  <si>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</si>
  <si>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</si>
  <si>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</si>
  <si>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</si>
  <si>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</si>
  <si>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</si>
  <si>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</si>
  <si>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</si>
  <si>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</si>
  <si>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</si>
  <si>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</si>
  <si>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</si>
  <si>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</si>
  <si>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</si>
  <si>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</si>
  <si>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</si>
  <si>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</si>
  <si>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</si>
  <si>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</si>
  <si>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</si>
  <si>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</si>
  <si>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</si>
  <si>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</si>
  <si>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</si>
  <si>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</si>
  <si>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</si>
  <si>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</si>
  <si>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</si>
  <si>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</si>
  <si>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</si>
  <si>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</si>
  <si>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</si>
  <si>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</si>
  <si>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</si>
  <si>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</si>
  <si>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</si>
  <si>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</si>
  <si>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</si>
  <si>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</si>
  <si>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</si>
  <si>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</si>
  <si>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</si>
  <si>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</si>
  <si>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</si>
  <si>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</si>
  <si>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</si>
  <si>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</si>
  <si>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</si>
  <si>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</si>
  <si>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</si>
  <si>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</si>
  <si>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</si>
  <si>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</si>
  <si>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</si>
  <si>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</si>
  <si>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</si>
  <si>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</si>
  <si>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</si>
  <si>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</si>
  <si>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</si>
  <si>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</si>
  <si>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</si>
  <si>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</si>
  <si>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</si>
  <si>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</si>
  <si>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</si>
  <si>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</si>
  <si>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</si>
  <si>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</si>
  <si>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</si>
  <si>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</si>
  <si>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</si>
  <si>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</si>
  <si>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</si>
  <si>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</si>
  <si>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</si>
  <si>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</si>
  <si>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</si>
  <si>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</si>
  <si>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</si>
  <si>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</si>
  <si>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</si>
  <si>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</si>
  <si>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</si>
  <si>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</si>
  <si>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</si>
  <si>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</si>
  <si>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</si>
  <si>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</si>
  <si>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</si>
  <si>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</si>
  <si>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</si>
  <si>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</si>
  <si>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</si>
  <si>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</si>
  <si>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</si>
  <si>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</si>
  <si>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</si>
  <si>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</si>
  <si>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</si>
  <si>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</si>
  <si>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</si>
  <si>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</si>
  <si>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</si>
  <si>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</si>
  <si>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</si>
  <si>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</si>
  <si>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</si>
  <si>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</si>
  <si>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</si>
  <si>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</si>
  <si>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</si>
  <si>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</si>
  <si>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</si>
  <si>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</si>
  <si>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</si>
  <si>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</si>
  <si>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</si>
  <si>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</si>
  <si>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</si>
  <si>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</si>
  <si>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</si>
  <si>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</si>
  <si>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</si>
  <si>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</si>
  <si>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</si>
  <si>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</si>
  <si>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</si>
  <si>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</si>
  <si>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</si>
  <si>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</si>
  <si>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</si>
  <si>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</si>
  <si>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</si>
  <si>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</si>
  <si>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</si>
  <si>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</si>
  <si>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</si>
  <si>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</si>
  <si>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</si>
  <si>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</si>
  <si>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</si>
  <si>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</si>
  <si>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</si>
  <si>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</si>
  <si>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</si>
  <si>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</si>
  <si>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</si>
  <si>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</si>
  <si>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</si>
  <si>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</si>
  <si>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</si>
  <si>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</si>
  <si>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</si>
  <si>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</si>
  <si>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</si>
  <si>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</si>
  <si>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</si>
  <si>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</si>
  <si>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</si>
  <si>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</si>
  <si>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</si>
  <si>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</si>
  <si>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</si>
  <si>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</si>
  <si>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</si>
  <si>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</si>
  <si>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</si>
  <si>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</si>
  <si>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</si>
  <si>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</si>
  <si>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</si>
  <si>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</si>
  <si>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</si>
  <si>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</si>
  <si>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</si>
  <si>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</si>
  <si>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</si>
  <si>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</si>
  <si>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</si>
  <si>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</si>
  <si>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</si>
  <si>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</si>
  <si>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</si>
  <si>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</si>
  <si>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</si>
  <si>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</si>
  <si>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</si>
  <si>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</si>
  <si>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</si>
  <si>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</si>
  <si>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</si>
  <si>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</si>
  <si>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</si>
  <si>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</si>
  <si>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</si>
  <si>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</si>
  <si>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</si>
  <si>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</si>
  <si>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</si>
  <si>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</si>
  <si>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</si>
  <si>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</si>
  <si>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</si>
  <si>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</si>
  <si>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</si>
  <si>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</si>
  <si>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</si>
  <si>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</si>
  <si>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</si>
  <si>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</si>
  <si>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</si>
  <si>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</si>
  <si>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</si>
  <si>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</si>
  <si>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</si>
  <si>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</si>
  <si>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</si>
  <si>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</si>
  <si>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</si>
  <si>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</si>
  <si>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</si>
  <si>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</si>
  <si>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</si>
  <si>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</si>
  <si>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</si>
  <si>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</si>
  <si>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</si>
  <si>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</si>
  <si>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</si>
  <si>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</si>
  <si>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</si>
  <si>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</si>
  <si>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</si>
  <si>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</si>
  <si>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</si>
  <si>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</si>
  <si>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</si>
  <si>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</si>
  <si>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</si>
  <si>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</si>
  <si>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</si>
  <si>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</si>
  <si>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</si>
  <si>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</si>
  <si>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</si>
  <si>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</si>
  <si>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</si>
  <si>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</si>
  <si>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</si>
  <si>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</si>
  <si>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</si>
  <si>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</si>
  <si>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</si>
  <si>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</si>
  <si>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</si>
  <si>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</si>
  <si>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</si>
  <si>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</si>
  <si>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</si>
  <si>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</si>
  <si>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</si>
  <si>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</si>
  <si>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</si>
  <si>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</si>
  <si>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</si>
  <si>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</si>
  <si>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</si>
  <si>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</si>
  <si>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</si>
  <si>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</si>
  <si>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</si>
  <si>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</si>
  <si>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</si>
  <si>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</si>
  <si>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</si>
  <si>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</si>
  <si>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</si>
  <si>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</si>
  <si>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</si>
  <si>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</si>
  <si>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</si>
  <si>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</si>
  <si>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</si>
  <si>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</si>
  <si>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</si>
  <si>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</si>
  <si>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</si>
  <si>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</si>
  <si>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</si>
  <si>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</si>
  <si>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</si>
  <si>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</si>
  <si>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</si>
  <si>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</si>
  <si>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</si>
  <si>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</si>
  <si>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</si>
  <si>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</si>
  <si>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</si>
  <si>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</si>
  <si>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</si>
  <si>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</si>
  <si>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</si>
  <si>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</si>
  <si>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</si>
  <si>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</si>
  <si>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</si>
  <si>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</si>
  <si>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</si>
  <si>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</si>
  <si>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</si>
  <si>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</si>
  <si>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</si>
  <si>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</si>
  <si>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</si>
  <si>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</si>
  <si>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</si>
  <si>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</si>
  <si>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</si>
  <si>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</si>
  <si>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</si>
  <si>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</si>
  <si>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</si>
  <si>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</si>
  <si>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</si>
  <si>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</si>
  <si>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</si>
  <si>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</si>
  <si>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</si>
  <si>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</si>
  <si>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</si>
  <si>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</si>
  <si>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</si>
  <si>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</si>
  <si>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</si>
  <si>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</si>
  <si>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</si>
  <si>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</si>
  <si>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</si>
  <si>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</si>
  <si>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</si>
  <si>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</si>
  <si>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</si>
  <si>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</si>
  <si>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</si>
  <si>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</si>
  <si>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</si>
  <si>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</si>
  <si>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</si>
  <si>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</si>
  <si>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</si>
  <si>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</si>
  <si>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</si>
  <si>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</si>
  <si>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</si>
  <si>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</si>
  <si>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</si>
  <si>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</si>
  <si>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</si>
  <si>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</si>
  <si>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</si>
  <si>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</si>
  <si>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</si>
  <si>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</si>
  <si>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</si>
  <si>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</si>
  <si>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</si>
  <si>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</si>
  <si>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</si>
  <si>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</si>
  <si>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</si>
  <si>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</si>
  <si>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</si>
  <si>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</si>
  <si>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</si>
  <si>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</si>
  <si>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</si>
  <si>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</si>
  <si>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</si>
  <si>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</si>
  <si>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</si>
  <si>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</si>
  <si>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</si>
  <si>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</si>
  <si>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</si>
  <si>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</si>
  <si>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</si>
  <si>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</si>
  <si>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</si>
  <si>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</si>
  <si>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</si>
  <si>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</si>
  <si>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</si>
  <si>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</si>
  <si>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</si>
  <si>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</si>
  <si>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</si>
  <si>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</si>
  <si>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</si>
  <si>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</si>
  <si>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</si>
  <si>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</si>
  <si>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</si>
  <si>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</si>
  <si>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</si>
  <si>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</si>
  <si>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</si>
  <si>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</si>
  <si>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</si>
  <si>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</si>
  <si>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</si>
  <si>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</si>
  <si>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</si>
  <si>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</si>
  <si>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</si>
  <si>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</si>
  <si>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</si>
  <si>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</si>
  <si>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</si>
  <si>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</si>
  <si>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</si>
  <si>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</si>
  <si>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</si>
  <si>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</si>
  <si>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</si>
  <si>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</si>
  <si>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</si>
  <si>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</si>
  <si>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</si>
  <si>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</si>
  <si>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</si>
  <si>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</si>
  <si>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</si>
  <si>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</si>
  <si>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</si>
  <si>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</si>
  <si>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</si>
  <si>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</si>
  <si>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</si>
  <si>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</si>
  <si>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</si>
  <si>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</si>
  <si>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</si>
  <si>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</si>
  <si>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</si>
  <si>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</si>
  <si>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</si>
  <si>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</si>
  <si>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</si>
  <si>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</si>
  <si>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</si>
  <si>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</si>
  <si>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</si>
  <si>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</si>
  <si>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</si>
  <si>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</si>
  <si>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</si>
  <si>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</si>
  <si>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</si>
  <si>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</si>
  <si>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</si>
  <si>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</si>
  <si>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</si>
  <si>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</si>
  <si>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</si>
  <si>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</si>
  <si>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</si>
  <si>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</si>
  <si>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</si>
  <si>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</si>
  <si>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</si>
  <si>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</si>
  <si>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</si>
  <si>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</si>
  <si>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</si>
  <si>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</si>
  <si>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</si>
  <si>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</si>
  <si>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</si>
  <si>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</si>
  <si>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</si>
  <si>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</si>
  <si>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</si>
  <si>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</si>
  <si>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</si>
  <si>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</si>
  <si>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</si>
  <si>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</si>
  <si>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</si>
  <si>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</si>
  <si>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</si>
  <si>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</si>
  <si>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</si>
  <si>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</si>
  <si>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</si>
  <si>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</si>
  <si>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</si>
  <si>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</si>
  <si>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</si>
  <si>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</si>
  <si>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</si>
  <si>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</si>
  <si>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</si>
  <si>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</si>
  <si>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</si>
  <si>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</si>
  <si>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</si>
  <si>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</si>
  <si>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</si>
  <si>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</si>
  <si>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</si>
  <si>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</si>
  <si>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</si>
  <si>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</si>
  <si>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</si>
  <si>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</si>
  <si>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</si>
  <si>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</si>
  <si>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</si>
  <si>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</si>
  <si>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</si>
  <si>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</si>
  <si>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</si>
  <si>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</si>
  <si>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</si>
  <si>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</si>
  <si>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</si>
  <si>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</si>
  <si>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</si>
  <si>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</si>
  <si>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</si>
  <si>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</si>
  <si>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</si>
  <si>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</si>
  <si>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</si>
  <si>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</si>
  <si>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</si>
  <si>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</si>
  <si>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</si>
  <si>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</si>
  <si>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</si>
  <si>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</si>
  <si>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</si>
  <si>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</si>
  <si>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</si>
  <si>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</si>
  <si>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</si>
  <si>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</si>
  <si>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</si>
  <si>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</si>
  <si>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</si>
  <si>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</si>
  <si>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</si>
  <si>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</si>
  <si>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</si>
  <si>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</si>
  <si>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</si>
  <si>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</si>
  <si>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</si>
  <si>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</si>
  <si>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</si>
  <si>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</si>
  <si>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</si>
  <si>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</si>
  <si>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</si>
  <si>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</si>
  <si>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</si>
  <si>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</si>
  <si>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</si>
  <si>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</si>
  <si>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</si>
  <si>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</si>
  <si>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</si>
  <si>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</si>
  <si>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</si>
  <si>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</si>
  <si>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</si>
  <si>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</si>
  <si>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</si>
  <si>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</si>
  <si>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</si>
  <si>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</si>
  <si>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</si>
  <si>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</si>
  <si>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</si>
  <si>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</si>
  <si>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</si>
  <si>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</si>
  <si>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</si>
  <si>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</si>
  <si>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</si>
  <si>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</si>
  <si>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</si>
  <si>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</si>
  <si>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</si>
  <si>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</si>
  <si>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</si>
  <si>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</si>
  <si>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</si>
  <si>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</si>
  <si>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</si>
  <si>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</si>
  <si>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</si>
  <si>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</si>
  <si>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</si>
  <si>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</si>
  <si>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</si>
  <si>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</si>
  <si>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</si>
  <si>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</si>
  <si>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</si>
  <si>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</si>
  <si>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</si>
  <si>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</si>
  <si>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</si>
  <si>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</si>
  <si>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</si>
  <si>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</si>
  <si>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</si>
  <si>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</si>
  <si>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</si>
  <si>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</si>
  <si>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</si>
  <si>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</si>
  <si>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</si>
  <si>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</si>
  <si>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</si>
  <si>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</si>
  <si>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</si>
  <si>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</si>
  <si>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</si>
  <si>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</si>
  <si>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</si>
  <si>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</si>
  <si>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</si>
  <si>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</si>
  <si>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</si>
  <si>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</si>
  <si>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</si>
  <si>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</si>
  <si>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</si>
  <si>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</si>
  <si>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</si>
  <si>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</si>
  <si>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</si>
  <si>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</si>
  <si>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</si>
  <si>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</si>
  <si>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</si>
  <si>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</si>
  <si>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</si>
  <si>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</si>
  <si>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</si>
  <si>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</si>
  <si>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</si>
  <si>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</si>
  <si>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</si>
  <si>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</si>
  <si>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</si>
  <si>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</si>
  <si>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</si>
  <si>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</si>
  <si>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</si>
  <si>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</si>
  <si>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</si>
  <si>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</si>
  <si>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</si>
  <si>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</si>
  <si>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</si>
  <si>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</si>
  <si>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</si>
  <si>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</si>
  <si>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</si>
  <si>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</si>
  <si>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</si>
  <si>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</si>
  <si>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</si>
  <si>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</si>
  <si>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</si>
  <si>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</si>
  <si>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</si>
  <si>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</si>
  <si>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</si>
  <si>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</si>
  <si>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</si>
  <si>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</si>
  <si>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</si>
  <si>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</si>
  <si>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</si>
  <si>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</si>
  <si>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</si>
  <si>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</si>
  <si>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</si>
  <si>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</si>
  <si>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</si>
  <si>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</si>
  <si>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</si>
  <si>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</si>
  <si>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</si>
  <si>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</si>
  <si>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</si>
  <si>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</si>
  <si>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</si>
  <si>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</si>
  <si>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</si>
  <si>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</si>
  <si>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</si>
  <si>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</si>
  <si>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</si>
  <si>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</si>
  <si>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</si>
  <si>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</si>
  <si>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</si>
  <si>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</si>
  <si>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</si>
  <si>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</si>
  <si>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</si>
  <si>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</si>
  <si>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</si>
  <si>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</si>
  <si>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</si>
  <si>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</si>
  <si>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</si>
  <si>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</si>
  <si>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</si>
  <si>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</si>
  <si>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</si>
  <si>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</si>
  <si>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</si>
  <si>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</si>
  <si>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</si>
  <si>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</si>
  <si>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</si>
  <si>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</si>
  <si>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</si>
  <si>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</si>
  <si>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</si>
  <si>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</si>
  <si>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</si>
  <si>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</si>
  <si>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</si>
  <si>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</si>
  <si>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</si>
  <si>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</si>
  <si>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</si>
  <si>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</si>
  <si>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</si>
  <si>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</si>
  <si>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</si>
  <si>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</si>
  <si>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</si>
  <si>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</si>
  <si>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</si>
  <si>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</si>
  <si>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</si>
  <si>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</si>
  <si>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</si>
  <si>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</si>
  <si>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</si>
  <si>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</si>
  <si>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</si>
  <si>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</si>
  <si>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</si>
  <si>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</si>
  <si>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</si>
  <si>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</si>
  <si>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</si>
  <si>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</si>
  <si>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</si>
  <si>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</si>
  <si>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</si>
  <si>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</si>
  <si>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</si>
  <si>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</si>
  <si>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</si>
  <si>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</si>
  <si>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</si>
  <si>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</si>
  <si>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</si>
  <si>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</si>
  <si>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</si>
  <si>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</si>
  <si>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</si>
  <si>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</si>
  <si>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</si>
  <si>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</si>
  <si>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</si>
  <si>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</si>
  <si>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</si>
  <si>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</si>
  <si>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</si>
  <si>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</si>
  <si>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</si>
  <si>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</si>
  <si>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</si>
  <si>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</si>
  <si>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</si>
  <si>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</si>
  <si>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</si>
  <si>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</si>
  <si>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</si>
  <si>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</si>
  <si>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</si>
  <si>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</si>
  <si>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</si>
  <si>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</si>
  <si>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</si>
  <si>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</si>
  <si>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</si>
  <si>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</si>
  <si>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</si>
  <si>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</si>
  <si>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</si>
  <si>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</si>
  <si>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</si>
  <si>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</si>
  <si>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</si>
  <si>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</si>
  <si>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</si>
  <si>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</si>
  <si>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</si>
  <si>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</si>
  <si>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</si>
  <si>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</si>
  <si>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</si>
  <si>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</si>
  <si>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</si>
  <si>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</si>
  <si>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</si>
  <si>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</si>
  <si>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</si>
  <si>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</si>
  <si>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</si>
  <si>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</si>
  <si>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</si>
  <si>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</si>
  <si>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</si>
  <si>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</si>
  <si>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</si>
  <si>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</si>
  <si>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</si>
  <si>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</si>
  <si>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</si>
  <si>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</si>
  <si>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</si>
  <si>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</si>
  <si>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</si>
  <si>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</si>
  <si>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</si>
  <si>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</si>
  <si>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</si>
  <si>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</si>
  <si>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</si>
  <si>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</si>
  <si>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</si>
  <si>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</si>
  <si>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</si>
  <si>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</si>
  <si>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</si>
  <si>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</si>
  <si>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</si>
  <si>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</si>
  <si>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</si>
  <si>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</si>
  <si>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</si>
  <si>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</si>
  <si>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</si>
  <si>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</si>
  <si>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</si>
  <si>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</si>
  <si>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</si>
  <si>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</si>
  <si>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</si>
  <si>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</si>
  <si>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</si>
  <si>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</si>
  <si>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</si>
  <si>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</si>
  <si>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</si>
  <si>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</si>
  <si>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</si>
  <si>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</si>
  <si>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</si>
  <si>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</si>
  <si>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</si>
  <si>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</si>
  <si>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</si>
  <si>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</si>
  <si>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</si>
  <si>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</si>
  <si>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</si>
  <si>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</si>
  <si>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</si>
  <si>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</si>
  <si>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</si>
  <si>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</si>
  <si>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</si>
  <si>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</si>
  <si>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</si>
  <si>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</si>
  <si>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</si>
  <si>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</si>
  <si>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</si>
  <si>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</si>
  <si>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</si>
  <si>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</si>
  <si>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</si>
  <si>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</si>
  <si>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</si>
  <si>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</si>
  <si>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</si>
  <si>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</si>
  <si>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</si>
  <si>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</si>
  <si>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</si>
  <si>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</si>
  <si>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</si>
  <si>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</si>
  <si>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</si>
  <si>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</si>
  <si>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</si>
  <si>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</si>
  <si>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</si>
  <si>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</si>
  <si>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</si>
  <si>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</si>
  <si>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</si>
  <si>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</si>
  <si>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</si>
  <si>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</si>
  <si>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</si>
  <si>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</si>
  <si>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</si>
  <si>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</si>
  <si>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</si>
  <si>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</si>
  <si>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</si>
  <si>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</si>
  <si>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</si>
  <si>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</si>
  <si>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</si>
  <si>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</si>
  <si>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</si>
  <si>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</si>
  <si>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</si>
  <si>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</si>
  <si>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</si>
  <si>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</si>
  <si>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</si>
  <si>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</si>
  <si>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</si>
  <si>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</si>
  <si>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</si>
  <si>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</si>
  <si>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</si>
  <si>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</si>
  <si>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</si>
  <si>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</si>
  <si>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</si>
  <si>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</si>
  <si>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</si>
  <si>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</si>
  <si>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</si>
  <si>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</si>
  <si>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</si>
  <si>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</si>
  <si>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</si>
  <si>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</si>
  <si>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</si>
  <si>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</si>
  <si>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</si>
  <si>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</si>
  <si>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</si>
  <si>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</si>
  <si>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</si>
  <si>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</si>
  <si>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</si>
  <si>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</si>
  <si>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</si>
  <si>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</si>
  <si>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</si>
  <si>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</si>
  <si>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</si>
  <si>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</si>
  <si>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</si>
  <si>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</si>
  <si>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</si>
  <si>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</si>
  <si>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</si>
  <si>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</si>
  <si>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</si>
  <si>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</si>
  <si>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</si>
  <si>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</si>
  <si>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</si>
  <si>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</si>
  <si>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</si>
  <si>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</si>
  <si>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</si>
  <si>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</si>
  <si>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</si>
  <si>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</si>
  <si>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</si>
  <si>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</si>
  <si>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</si>
  <si>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</si>
  <si>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</si>
  <si>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</si>
  <si>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</si>
  <si>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</si>
  <si>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</si>
  <si>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</si>
  <si>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</si>
  <si>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</si>
  <si>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</si>
  <si>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</si>
  <si>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</si>
  <si>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</si>
  <si>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</si>
  <si>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</si>
  <si>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</si>
  <si>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</si>
  <si>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</si>
  <si>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</si>
  <si>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</si>
  <si>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</si>
  <si>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</si>
  <si>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</si>
  <si>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</si>
  <si>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</si>
  <si>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</si>
  <si>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</si>
  <si>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</si>
  <si>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</si>
  <si>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</si>
  <si>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</si>
  <si>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</si>
  <si>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</si>
  <si>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</si>
  <si>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</si>
  <si>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</si>
  <si>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</si>
  <si>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</si>
  <si>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</si>
  <si>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</si>
  <si>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</si>
  <si>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</si>
  <si>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</si>
  <si>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</si>
  <si>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</si>
  <si>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</si>
  <si>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</si>
  <si>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</si>
  <si>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</si>
  <si>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</si>
  <si>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</si>
  <si>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</si>
  <si>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</si>
  <si>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</si>
  <si>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</si>
  <si>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</si>
  <si>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</si>
  <si>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</si>
  <si>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</si>
  <si>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</si>
  <si>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</si>
  <si>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</si>
  <si>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</si>
  <si>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</si>
  <si>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</si>
  <si>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</si>
  <si>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</si>
  <si>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</si>
  <si>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</si>
  <si>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</si>
  <si>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</si>
  <si>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</si>
  <si>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</si>
  <si>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</si>
  <si>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</si>
  <si>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</si>
  <si>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</si>
  <si>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</si>
  <si>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</si>
  <si>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</si>
  <si>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</si>
  <si>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</si>
  <si>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</si>
  <si>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</si>
  <si>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</si>
  <si>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</si>
  <si>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</si>
  <si>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</si>
  <si>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</si>
  <si>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</si>
  <si>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</si>
  <si>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</si>
  <si>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</si>
  <si>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</si>
  <si>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</si>
  <si>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</si>
  <si>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</si>
  <si>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</si>
  <si>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</si>
  <si>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</si>
  <si>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</si>
  <si>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</si>
  <si>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</si>
  <si>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</si>
  <si>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</si>
  <si>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</si>
  <si>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</si>
  <si>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</si>
  <si>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</si>
  <si>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</si>
  <si>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</si>
  <si>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</si>
  <si>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</si>
  <si>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</si>
  <si>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</si>
  <si>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</si>
  <si>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</si>
  <si>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</si>
  <si>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</si>
  <si>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</si>
  <si>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</si>
  <si>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</si>
  <si>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</si>
  <si>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</si>
  <si>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</si>
  <si>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</si>
  <si>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</si>
  <si>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</si>
  <si>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</si>
  <si>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</si>
  <si>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</si>
  <si>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</si>
  <si>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</si>
  <si>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</si>
  <si>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</si>
  <si>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</si>
  <si>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</si>
  <si>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</si>
  <si>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</si>
  <si>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</si>
  <si>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</si>
  <si>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</si>
  <si>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</si>
  <si>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</si>
  <si>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</si>
  <si>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</si>
  <si>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</si>
  <si>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</si>
  <si>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</si>
  <si>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</si>
  <si>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</si>
  <si>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</si>
  <si>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</si>
  <si>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</si>
  <si>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</si>
  <si>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</si>
  <si>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</si>
  <si>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</si>
  <si>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</si>
  <si>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</si>
  <si>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</si>
  <si>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</si>
  <si>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</si>
  <si>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</si>
  <si>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</si>
  <si>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</si>
  <si>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</si>
  <si>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</si>
  <si>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</si>
  <si>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</si>
  <si>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</si>
  <si>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</si>
  <si>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</si>
  <si>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</si>
  <si>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</si>
  <si>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</si>
  <si>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</si>
  <si>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</si>
  <si>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</si>
  <si>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</si>
  <si>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</si>
  <si>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</si>
  <si>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</si>
  <si>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</si>
  <si>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</si>
  <si>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</si>
  <si>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</si>
  <si>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</si>
  <si>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</si>
  <si>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</si>
  <si>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</si>
  <si>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</si>
  <si>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</si>
  <si>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</si>
  <si>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</si>
  <si>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</si>
  <si>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</si>
  <si>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</si>
  <si>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</si>
  <si>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</si>
  <si>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</si>
  <si>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</si>
  <si>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</si>
  <si>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</si>
  <si>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</si>
  <si>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</si>
  <si>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</si>
  <si>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</si>
  <si>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</si>
  <si>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</si>
  <si>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</si>
  <si>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</si>
  <si>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</si>
  <si>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</si>
  <si>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</si>
  <si>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</si>
  <si>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</si>
  <si>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</si>
  <si>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</si>
  <si>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</si>
  <si>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</si>
  <si>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</si>
  <si>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</si>
  <si>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</si>
  <si>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</si>
  <si>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</si>
  <si>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</si>
  <si>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</si>
  <si>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</si>
  <si>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</si>
  <si>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</si>
  <si>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</si>
  <si>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</si>
  <si>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</si>
  <si>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</si>
  <si>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</si>
  <si>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</si>
  <si>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</si>
  <si>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</si>
  <si>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</si>
  <si>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</si>
  <si>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</si>
  <si>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</si>
  <si>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</si>
  <si>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</si>
  <si>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</si>
  <si>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</si>
  <si>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</si>
  <si>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</si>
  <si>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</si>
  <si>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</si>
  <si>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</si>
  <si>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</si>
  <si>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</si>
  <si>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</si>
  <si>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</si>
  <si>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</si>
  <si>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</si>
  <si>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</si>
  <si>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</si>
  <si>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</si>
  <si>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</si>
  <si>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</si>
  <si>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</si>
  <si>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</si>
  <si>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</si>
  <si>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</si>
  <si>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</si>
  <si>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</si>
  <si>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</si>
  <si>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</si>
  <si>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</si>
  <si>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</si>
  <si>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</si>
  <si>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</si>
  <si>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</si>
  <si>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</si>
  <si>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</si>
  <si>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</si>
  <si>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</si>
  <si>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</si>
  <si>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</si>
  <si>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</si>
  <si>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</si>
  <si>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</si>
  <si>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</si>
  <si>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</si>
  <si>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</si>
  <si>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</si>
  <si>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</si>
  <si>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</si>
  <si>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</si>
  <si>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</si>
  <si>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</si>
  <si>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</si>
  <si>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</si>
  <si>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</si>
  <si>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</si>
  <si>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</si>
  <si>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</si>
  <si>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</si>
  <si>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</si>
  <si>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</si>
  <si>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</si>
  <si>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</si>
  <si>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</si>
  <si>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</si>
  <si>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</si>
  <si>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</si>
  <si>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</si>
  <si>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</si>
  <si>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</si>
  <si>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</si>
  <si>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</si>
  <si>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</si>
  <si>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</si>
  <si>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</si>
  <si>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</si>
  <si>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</si>
  <si>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</si>
  <si>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</si>
  <si>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</si>
  <si>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</si>
  <si>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</si>
  <si>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</si>
  <si>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</si>
  <si>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</si>
  <si>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</si>
  <si>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</si>
  <si>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</si>
  <si>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</si>
  <si>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</si>
  <si>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</si>
  <si>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</si>
  <si>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</si>
  <si>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</si>
  <si>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</si>
  <si>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</si>
  <si>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</si>
  <si>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</si>
  <si>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</si>
  <si>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</si>
  <si>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</si>
  <si>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</si>
  <si>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</si>
  <si>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</si>
  <si>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</si>
  <si>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</si>
  <si>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</si>
  <si>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</si>
  <si>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</si>
  <si>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</si>
  <si>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</si>
  <si>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</si>
  <si>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</si>
  <si>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</si>
  <si>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</si>
  <si>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</si>
  <si>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</si>
  <si>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</si>
  <si>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</si>
  <si>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</si>
  <si>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</si>
  <si>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</si>
  <si>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</si>
  <si>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</si>
  <si>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</si>
  <si>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</si>
  <si>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</si>
  <si>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</si>
  <si>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</si>
  <si>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</si>
  <si>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</si>
  <si>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</si>
  <si>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</si>
  <si>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</si>
  <si>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</si>
  <si>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</si>
  <si>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</si>
  <si>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</si>
  <si>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</si>
  <si>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</si>
  <si>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</si>
  <si>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</si>
  <si>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</si>
  <si>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</si>
  <si>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</si>
  <si>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</si>
  <si>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</si>
  <si>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</si>
  <si>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</si>
  <si>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</si>
  <si>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</si>
  <si>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</si>
  <si>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</si>
  <si>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</si>
  <si>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</si>
  <si>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</si>
  <si>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</si>
  <si>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</si>
  <si>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</si>
  <si>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</si>
  <si>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</si>
  <si>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</si>
  <si>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</si>
  <si>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</si>
  <si>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</si>
  <si>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</si>
  <si>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</si>
  <si>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</si>
  <si>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</si>
  <si>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</si>
  <si>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</si>
  <si>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</si>
  <si>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</si>
  <si>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</si>
  <si>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</si>
  <si>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</si>
  <si>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</si>
  <si>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</si>
  <si>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</si>
  <si>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</si>
  <si>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</si>
  <si>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</si>
  <si>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</si>
  <si>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</si>
  <si>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</si>
  <si>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</si>
  <si>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</si>
  <si>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</si>
  <si>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</si>
  <si>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</si>
  <si>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</si>
  <si>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</si>
  <si>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</si>
  <si>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</si>
  <si>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</si>
  <si>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</si>
  <si>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</si>
  <si>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</si>
  <si>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</si>
  <si>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</si>
  <si>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</si>
  <si>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</si>
  <si>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</si>
  <si>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</si>
  <si>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</si>
  <si>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</si>
  <si>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</si>
  <si>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</si>
  <si>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</si>
  <si>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</si>
  <si>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</si>
  <si>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</si>
  <si>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</si>
  <si>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</si>
  <si>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</si>
  <si>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</si>
  <si>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</si>
  <si>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</si>
  <si>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</si>
  <si>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</si>
  <si>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</si>
  <si>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</si>
  <si>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</si>
  <si>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</si>
  <si>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</si>
  <si>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</si>
  <si>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</si>
  <si>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</si>
  <si>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</si>
  <si>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</si>
  <si>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</si>
  <si>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</si>
  <si>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</si>
  <si>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</si>
  <si>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</si>
  <si>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</si>
  <si>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</si>
  <si>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</si>
  <si>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</si>
  <si>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</si>
  <si>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</si>
  <si>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</si>
  <si>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</si>
  <si>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</si>
  <si>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</si>
  <si>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</si>
  <si>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</si>
  <si>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</si>
  <si>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</si>
  <si>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</si>
  <si>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</si>
  <si>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</si>
  <si>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</si>
  <si>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</si>
  <si>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</si>
  <si>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</si>
  <si>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</si>
  <si>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</si>
  <si>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</si>
  <si>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</si>
  <si>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</si>
  <si>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</si>
  <si>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</si>
  <si>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</si>
  <si>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</si>
  <si>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</si>
  <si>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</si>
  <si>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</si>
  <si>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</si>
  <si>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</si>
  <si>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</si>
  <si>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</si>
  <si>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</si>
  <si>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</si>
  <si>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</si>
  <si>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</si>
  <si>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</si>
  <si>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</si>
  <si>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</si>
  <si>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</si>
  <si>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</si>
  <si>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</si>
  <si>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</si>
  <si>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</si>
  <si>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</si>
  <si>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</si>
  <si>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</si>
  <si>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</si>
  <si>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</si>
  <si>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</si>
  <si>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</si>
  <si>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</si>
  <si>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</si>
  <si>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</si>
  <si>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</si>
  <si>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</si>
  <si>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</si>
  <si>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</si>
  <si>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</si>
  <si>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</si>
  <si>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</si>
  <si>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</si>
  <si>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</si>
  <si>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</si>
  <si>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</si>
  <si>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</si>
  <si>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</si>
  <si>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</si>
  <si>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</si>
  <si>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</si>
  <si>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</si>
  <si>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</si>
  <si>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</si>
  <si>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</si>
  <si>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</si>
  <si>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</si>
  <si>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</si>
  <si>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</si>
  <si>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</si>
  <si>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</si>
  <si>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</si>
  <si>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</si>
  <si>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</si>
  <si>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</si>
  <si>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</si>
  <si>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</si>
  <si>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</si>
  <si>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</si>
  <si>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</si>
  <si>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</si>
  <si>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</si>
  <si>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</si>
  <si>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</si>
  <si>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</si>
  <si>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</si>
  <si>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</si>
  <si>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</si>
  <si>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</si>
  <si>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</si>
  <si>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</si>
  <si>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</si>
  <si>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</si>
  <si>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</si>
  <si>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</si>
  <si>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</si>
  <si>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</si>
  <si>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</si>
  <si>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</si>
  <si>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</si>
  <si>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</si>
  <si>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</si>
  <si>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</si>
  <si>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</si>
  <si>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</si>
  <si>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</si>
  <si>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</si>
  <si>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</si>
  <si>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</si>
  <si>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</si>
  <si>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</si>
  <si>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</si>
  <si>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</si>
  <si>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</si>
  <si>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</si>
  <si>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</si>
  <si>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</si>
  <si>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</si>
  <si>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</si>
  <si>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</si>
  <si>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</si>
  <si>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</si>
  <si>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</si>
  <si>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</si>
  <si>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</si>
  <si>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</si>
  <si>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</si>
  <si>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</si>
  <si>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</si>
  <si>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</si>
  <si>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</si>
  <si>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</si>
  <si>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</si>
  <si>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</si>
  <si>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</si>
  <si>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</si>
  <si>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</si>
  <si>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</si>
  <si>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</si>
  <si>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</si>
  <si>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</si>
  <si>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</si>
  <si>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</si>
  <si>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</si>
  <si>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</si>
  <si>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</si>
  <si>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</si>
  <si>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</si>
  <si>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</si>
  <si>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</si>
  <si>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</si>
  <si>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</si>
  <si>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</si>
  <si>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</si>
  <si>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</si>
  <si>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</si>
  <si>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</si>
  <si>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</si>
  <si>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</si>
  <si>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</si>
  <si>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</si>
  <si>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</si>
  <si>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</si>
  <si>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</si>
  <si>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</si>
  <si>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</si>
  <si>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</si>
  <si>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</si>
  <si>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</si>
  <si>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</si>
  <si>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</si>
  <si>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</si>
  <si>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</si>
  <si>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</si>
  <si>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</si>
  <si>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</si>
  <si>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</si>
  <si>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</si>
  <si>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</si>
  <si>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</si>
  <si>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</si>
  <si>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</si>
  <si>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</si>
  <si>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</si>
  <si>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</si>
  <si>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</si>
  <si>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</si>
  <si>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</si>
  <si>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</si>
  <si>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</si>
  <si>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</si>
  <si>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</si>
  <si>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</si>
  <si>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</si>
  <si>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</si>
  <si>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</si>
  <si>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</si>
  <si>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</si>
  <si>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</si>
  <si>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</si>
  <si>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</si>
  <si>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</si>
  <si>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</si>
  <si>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</si>
  <si>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</si>
  <si>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</si>
  <si>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</si>
  <si>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</si>
  <si>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</si>
  <si>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</si>
  <si>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</si>
  <si>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</si>
  <si>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</si>
  <si>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</si>
  <si>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</si>
  <si>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</si>
  <si>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</si>
  <si>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</si>
  <si>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</si>
  <si>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</si>
  <si>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</si>
  <si>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</si>
  <si>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</si>
  <si>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</si>
  <si>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</si>
  <si>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</si>
  <si>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</si>
  <si>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</si>
  <si>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</si>
  <si>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</si>
  <si>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</si>
  <si>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</si>
  <si>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</si>
  <si>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</si>
  <si>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</si>
  <si>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</si>
  <si>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</si>
  <si>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</si>
  <si>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</si>
  <si>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</si>
  <si>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</si>
  <si>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</si>
  <si>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</si>
  <si>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</si>
  <si>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</si>
  <si>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</si>
  <si>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</si>
  <si>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</si>
  <si>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</si>
  <si>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</si>
  <si>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</si>
  <si>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</si>
  <si>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</si>
  <si>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</si>
  <si>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</si>
  <si>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</si>
  <si>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</si>
  <si>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</si>
  <si>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</si>
  <si>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</si>
  <si>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</si>
  <si>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</si>
  <si>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</si>
  <si>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</si>
  <si>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</si>
  <si>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</si>
  <si>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</si>
  <si>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</si>
  <si>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</si>
  <si>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</si>
  <si>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</si>
  <si>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</si>
  <si>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</si>
  <si>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</si>
  <si>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</si>
  <si>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</si>
  <si>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</si>
  <si>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</si>
  <si>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</si>
  <si>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</si>
  <si>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</si>
  <si>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</si>
  <si>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</si>
  <si>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</si>
  <si>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</si>
  <si>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</si>
  <si>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</si>
  <si>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</si>
  <si>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</si>
  <si>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</si>
  <si>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</si>
  <si>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</si>
  <si>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</si>
  <si>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</si>
  <si>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</si>
  <si>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</si>
  <si>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</si>
  <si>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</si>
  <si>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</si>
  <si>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</si>
  <si>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</si>
  <si>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</si>
  <si>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</si>
  <si>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</si>
  <si>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</si>
  <si>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</si>
  <si>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</si>
  <si>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</si>
  <si>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</si>
  <si>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</si>
  <si>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</si>
  <si>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</si>
  <si>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</si>
  <si>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</si>
  <si>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</si>
  <si>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</si>
  <si>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</si>
  <si>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</si>
  <si>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</si>
  <si>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</si>
  <si>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</si>
  <si>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</si>
  <si>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</si>
  <si>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</si>
  <si>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</si>
  <si>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</si>
  <si>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</si>
  <si>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</si>
  <si>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</si>
  <si>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</si>
  <si>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</si>
  <si>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</si>
  <si>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</si>
  <si>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</si>
  <si>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</si>
  <si>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</si>
  <si>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</si>
  <si>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</si>
  <si>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</si>
  <si>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</si>
  <si>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</si>
  <si>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</si>
  <si>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</si>
  <si>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</si>
  <si>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</si>
  <si>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</si>
  <si>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</si>
  <si>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</si>
  <si>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</si>
  <si>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</si>
  <si>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</si>
  <si>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</si>
  <si>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</si>
  <si>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</si>
  <si>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</si>
  <si>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</si>
  <si>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</si>
  <si>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</si>
  <si>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</si>
  <si>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</si>
  <si>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</si>
  <si>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</si>
  <si>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</si>
  <si>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</si>
  <si>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</si>
  <si>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</si>
  <si>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</si>
  <si>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</si>
  <si>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</si>
  <si>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</si>
  <si>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</si>
  <si>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</si>
  <si>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</si>
  <si>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</si>
  <si>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</si>
  <si>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</si>
  <si>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</si>
  <si>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</si>
  <si>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</si>
  <si>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</si>
  <si>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</si>
  <si>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</si>
  <si>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</si>
  <si>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</si>
  <si>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</si>
  <si>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</si>
  <si>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</si>
  <si>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</si>
  <si>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</si>
  <si>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</si>
  <si>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</si>
  <si>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</si>
  <si>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</si>
  <si>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</si>
  <si>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</si>
  <si>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</si>
  <si>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</si>
  <si>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</si>
  <si>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</si>
  <si>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</si>
  <si>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</si>
  <si>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</si>
  <si>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</si>
  <si>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</si>
  <si>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</si>
  <si>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</si>
  <si>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</si>
  <si>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</si>
  <si>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</si>
  <si>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</si>
  <si>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</si>
  <si>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</si>
  <si>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</si>
  <si>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</si>
  <si>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</si>
  <si>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</si>
  <si>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</si>
  <si>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</si>
  <si>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</si>
  <si>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</si>
  <si>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</si>
  <si>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</si>
  <si>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</si>
  <si>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</si>
  <si>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</si>
  <si>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</si>
  <si>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</si>
  <si>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</si>
  <si>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</si>
  <si>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</si>
  <si>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</si>
  <si>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</si>
  <si>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</si>
  <si>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</si>
  <si>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</si>
  <si>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</si>
  <si>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</si>
  <si>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</si>
  <si>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</si>
  <si>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</si>
  <si>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</si>
  <si>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</si>
  <si>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</si>
  <si>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</si>
  <si>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</si>
  <si>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</si>
  <si>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</si>
  <si>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</si>
  <si>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</si>
  <si>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</si>
  <si>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</si>
  <si>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</si>
  <si>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</si>
  <si>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</si>
  <si>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</si>
  <si>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</si>
  <si>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</si>
  <si>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</si>
  <si>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</si>
  <si>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</si>
  <si>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</si>
  <si>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</si>
  <si>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</si>
  <si>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</si>
  <si>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</si>
  <si>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</si>
  <si>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</si>
  <si>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</si>
  <si>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</si>
  <si>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</si>
  <si>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</si>
  <si>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</si>
  <si>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</si>
  <si>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</si>
  <si>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</si>
  <si>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</si>
  <si>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</si>
  <si>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</si>
  <si>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</si>
  <si>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</si>
  <si>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</si>
  <si>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</si>
  <si>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</si>
  <si>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</si>
  <si>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</si>
  <si>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</si>
  <si>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</si>
  <si>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</si>
  <si>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</si>
  <si>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</si>
  <si>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</si>
  <si>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</si>
  <si>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</si>
  <si>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</si>
  <si>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</si>
  <si>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</si>
  <si>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</si>
  <si>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</si>
  <si>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</si>
  <si>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</si>
  <si>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</si>
  <si>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</si>
  <si>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</si>
  <si>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</si>
  <si>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</si>
  <si>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</si>
  <si>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</si>
  <si>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</si>
  <si>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</si>
  <si>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</si>
  <si>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</si>
  <si>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</si>
  <si>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</si>
  <si>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</si>
  <si>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</si>
  <si>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</si>
  <si>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</si>
  <si>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</si>
  <si>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</si>
  <si>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</si>
  <si>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</si>
  <si>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</si>
  <si>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</si>
  <si>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</si>
  <si>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</si>
  <si>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</si>
  <si>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</si>
  <si>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</si>
  <si>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</si>
  <si>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</si>
  <si>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</si>
  <si>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</si>
  <si>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</si>
  <si>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</si>
  <si>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</si>
  <si>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</si>
  <si>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</si>
  <si>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</si>
  <si>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</si>
  <si>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</si>
  <si>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</si>
  <si>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</si>
  <si>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</si>
  <si>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</si>
  <si>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</si>
  <si>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</si>
  <si>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</si>
  <si>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</si>
  <si>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</si>
  <si>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</si>
  <si>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</si>
  <si>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</si>
  <si>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</si>
  <si>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</si>
  <si>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</si>
  <si>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</si>
  <si>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</si>
  <si>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</si>
  <si>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</si>
  <si>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</si>
  <si>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</si>
  <si>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</si>
  <si>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</si>
  <si>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</si>
  <si>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</si>
  <si>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</si>
  <si>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</si>
  <si>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</si>
  <si>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</si>
  <si>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</si>
  <si>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</si>
  <si>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</si>
  <si>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</si>
  <si>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</si>
  <si>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</si>
  <si>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</si>
  <si>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</si>
  <si>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</si>
  <si>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</si>
  <si>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</si>
  <si>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</si>
  <si>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</si>
  <si>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</si>
  <si>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</si>
  <si>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</si>
  <si>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</si>
  <si>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</si>
  <si>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</si>
  <si>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</si>
  <si>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</si>
  <si>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</si>
  <si>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</si>
  <si>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</si>
  <si>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</si>
  <si>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</si>
  <si>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</si>
  <si>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</si>
  <si>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</si>
  <si>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</si>
  <si>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</si>
  <si>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</si>
  <si>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</si>
  <si>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</si>
  <si>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</si>
  <si>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</si>
  <si>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</si>
  <si>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</si>
  <si>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</si>
  <si>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</si>
  <si>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</si>
  <si>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</si>
  <si>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</si>
  <si>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</si>
  <si>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</si>
  <si>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</si>
  <si>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</si>
  <si>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</si>
  <si>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</si>
  <si>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</si>
  <si>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</si>
  <si>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</si>
  <si>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</si>
  <si>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</si>
  <si>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</si>
  <si>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</si>
  <si>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</si>
  <si>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</si>
  <si>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</si>
  <si>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</si>
  <si>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</si>
  <si>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</si>
  <si>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</si>
  <si>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</si>
  <si>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</si>
  <si>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</si>
  <si>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</si>
  <si>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</si>
  <si>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</si>
  <si>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</si>
  <si>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</si>
  <si>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</si>
  <si>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</si>
  <si>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</si>
  <si>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</si>
  <si>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</si>
  <si>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</si>
  <si>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</si>
  <si>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</si>
  <si>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</si>
  <si>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</si>
  <si>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</si>
  <si>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</si>
  <si>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</si>
  <si>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</si>
  <si>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</si>
  <si>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</si>
  <si>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</si>
  <si>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</si>
  <si>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</si>
  <si>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</si>
  <si>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</si>
  <si>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</si>
  <si>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</si>
  <si>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</si>
  <si>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</si>
  <si>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</si>
  <si>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</si>
  <si>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</si>
  <si>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</si>
  <si>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</si>
  <si>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</si>
  <si>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</si>
  <si>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</si>
  <si>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</si>
  <si>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</si>
  <si>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</si>
  <si>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</si>
  <si>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</si>
  <si>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</si>
  <si>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</si>
  <si>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</si>
  <si>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</si>
  <si>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</si>
  <si>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</si>
  <si>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</si>
  <si>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</si>
  <si>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</si>
  <si>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</si>
  <si>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</si>
  <si>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</si>
  <si>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</si>
  <si>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</si>
  <si>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</si>
  <si>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</si>
  <si>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</si>
  <si>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</si>
  <si>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</si>
  <si>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</si>
  <si>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</si>
  <si>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</si>
  <si>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</si>
  <si>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</si>
  <si>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</si>
  <si>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</si>
  <si>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</si>
  <si>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</si>
  <si>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</si>
  <si>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</si>
  <si>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</si>
  <si>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</si>
  <si>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</si>
  <si>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</si>
  <si>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</si>
  <si>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</si>
  <si>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</si>
  <si>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</si>
  <si>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</si>
  <si>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</si>
  <si>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</si>
  <si>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</si>
  <si>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</si>
  <si>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</si>
  <si>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</si>
  <si>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</si>
  <si>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</si>
  <si>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</si>
  <si>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</si>
  <si>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</si>
  <si>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</si>
  <si>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</si>
  <si>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</si>
  <si>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</si>
  <si>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</si>
  <si>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</si>
  <si>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</si>
  <si>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</si>
  <si>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</si>
  <si>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</si>
  <si>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</si>
  <si>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</si>
  <si>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</si>
  <si>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</si>
  <si>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</si>
  <si>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</si>
  <si>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</si>
  <si>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</si>
  <si>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</si>
  <si>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</si>
  <si>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</si>
  <si>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</si>
  <si>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</si>
  <si>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</si>
  <si>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</si>
  <si>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</si>
  <si>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</si>
  <si>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</si>
  <si>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</si>
  <si>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</si>
  <si>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</si>
  <si>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</si>
  <si>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</si>
  <si>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</si>
  <si>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</si>
  <si>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</si>
  <si>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</si>
  <si>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</si>
  <si>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</si>
  <si>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</si>
  <si>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</si>
  <si>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</si>
  <si>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</si>
  <si>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</si>
  <si>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</si>
  <si>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</si>
  <si>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</si>
  <si>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</si>
  <si>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</si>
  <si>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</si>
  <si>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</si>
  <si>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</si>
  <si>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</si>
  <si>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</si>
  <si>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</si>
  <si>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</si>
  <si>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</si>
  <si>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</si>
  <si>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</si>
  <si>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</si>
  <si>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</si>
  <si>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</si>
  <si>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</si>
  <si>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</si>
  <si>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</si>
  <si>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</si>
  <si>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</si>
  <si>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</si>
  <si>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</si>
  <si>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</si>
  <si>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</si>
  <si>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</si>
  <si>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</si>
  <si>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</si>
  <si>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</si>
  <si>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</si>
  <si>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</si>
  <si>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</si>
  <si>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</si>
  <si>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</si>
  <si>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</si>
  <si>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</si>
  <si>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</si>
  <si>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</si>
  <si>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</si>
  <si>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</si>
  <si>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</si>
  <si>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</si>
  <si>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</si>
  <si>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</si>
  <si>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</si>
  <si>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</si>
  <si>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</si>
  <si>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</si>
  <si>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</si>
  <si>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</si>
  <si>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</si>
  <si>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</si>
  <si>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</si>
  <si>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</si>
  <si>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</si>
  <si>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</si>
  <si>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</si>
  <si>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</si>
  <si>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</si>
  <si>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</si>
  <si>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</si>
  <si>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</si>
  <si>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</si>
  <si>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</si>
  <si>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</si>
  <si>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</si>
  <si>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</si>
  <si>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</si>
  <si>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</si>
  <si>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</si>
  <si>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</si>
  <si>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</si>
  <si>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</si>
  <si>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</si>
  <si>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</si>
  <si>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</si>
  <si>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</si>
  <si>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</si>
  <si>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</si>
  <si>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</si>
  <si>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</si>
  <si>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</si>
  <si>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</si>
  <si>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</si>
  <si>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</si>
  <si>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</si>
  <si>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</si>
  <si>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</si>
  <si>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</si>
  <si>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</si>
  <si>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</si>
  <si>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</si>
  <si>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</si>
  <si>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</si>
  <si>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</si>
  <si>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</si>
  <si>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</si>
  <si>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</si>
  <si>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</si>
  <si>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</si>
  <si>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</si>
  <si>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</si>
  <si>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</si>
  <si>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</si>
  <si>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</si>
  <si>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</si>
  <si>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</si>
  <si>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</si>
  <si>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</si>
  <si>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</si>
  <si>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</si>
  <si>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</si>
  <si>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</si>
  <si>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</si>
  <si>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</si>
  <si>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</si>
  <si>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</si>
  <si>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</si>
  <si>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</si>
  <si>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</si>
  <si>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</si>
  <si>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</si>
  <si>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</si>
  <si>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</si>
  <si>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</si>
  <si>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</si>
  <si>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</si>
  <si>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</si>
  <si>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</si>
  <si>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</si>
  <si>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</si>
  <si>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</si>
  <si>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</si>
  <si>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</si>
  <si>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</si>
  <si>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</si>
  <si>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</si>
  <si>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</si>
  <si>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</si>
  <si>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</si>
  <si>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</si>
  <si>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</si>
  <si>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</si>
  <si>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</si>
  <si>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</si>
  <si>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</si>
  <si>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</si>
  <si>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</si>
  <si>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</si>
  <si>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</si>
  <si>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</si>
  <si>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</si>
  <si>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</si>
  <si>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</si>
  <si>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</si>
  <si>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</si>
  <si>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</si>
  <si>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</si>
  <si>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</si>
  <si>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</si>
  <si>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</si>
  <si>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</si>
  <si>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</si>
  <si>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</si>
  <si>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</si>
  <si>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</si>
  <si>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</si>
  <si>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</si>
  <si>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</si>
  <si>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</si>
  <si>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</si>
  <si>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</si>
  <si>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</si>
  <si>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</si>
  <si>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</si>
  <si>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</si>
  <si>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</si>
  <si>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</si>
  <si>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</si>
  <si>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</si>
  <si>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</si>
  <si>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</si>
  <si>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</si>
  <si>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</si>
  <si>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</si>
  <si>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</si>
  <si>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</si>
  <si>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</si>
  <si>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</si>
  <si>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</si>
  <si>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</si>
  <si>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</si>
  <si>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</si>
  <si>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</si>
  <si>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</si>
  <si>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</si>
  <si>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</si>
  <si>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</si>
  <si>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</si>
  <si>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</si>
  <si>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</si>
  <si>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</si>
  <si>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</si>
  <si>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</si>
  <si>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</si>
  <si>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</si>
  <si>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</si>
  <si>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</si>
  <si>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</si>
  <si>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</si>
  <si>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</si>
  <si>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</si>
  <si>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</si>
  <si>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</si>
  <si>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</si>
  <si>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</si>
  <si>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</si>
  <si>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</si>
  <si>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</si>
  <si>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</si>
  <si>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</si>
  <si>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</si>
  <si>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</si>
  <si>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</si>
  <si>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</si>
  <si>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</si>
  <si>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</si>
  <si>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</si>
  <si>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</si>
  <si>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</si>
  <si>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</si>
  <si>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</si>
  <si>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</si>
  <si>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</si>
  <si>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</si>
  <si>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</si>
  <si>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</si>
  <si>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</si>
  <si>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</si>
  <si>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</si>
  <si>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</si>
  <si>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</si>
  <si>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</si>
  <si>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</si>
  <si>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</si>
  <si>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</si>
  <si>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</si>
  <si>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</si>
  <si>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</si>
  <si>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</si>
  <si>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</si>
  <si>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</si>
  <si>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</si>
  <si>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</si>
  <si>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</si>
  <si>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</si>
  <si>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</si>
  <si>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</si>
  <si>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</si>
  <si>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</si>
  <si>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</si>
  <si>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</si>
  <si>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</si>
  <si>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</si>
  <si>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</si>
  <si>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</si>
  <si>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</si>
  <si>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</si>
  <si>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</si>
  <si>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</si>
  <si>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</si>
  <si>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</si>
  <si>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</si>
  <si>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</si>
  <si>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</si>
  <si>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</si>
  <si>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</si>
  <si>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</si>
  <si>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</si>
  <si>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</si>
  <si>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</si>
  <si>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</si>
  <si>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</si>
  <si>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</si>
  <si>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</si>
  <si>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</si>
  <si>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</si>
  <si>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</si>
  <si>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</si>
  <si>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</si>
  <si>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</si>
  <si>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</si>
  <si>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</si>
  <si>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</si>
  <si>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</si>
  <si>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</si>
  <si>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</si>
  <si>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</si>
  <si>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</si>
  <si>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</si>
  <si>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</si>
  <si>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</si>
  <si>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</si>
  <si>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</si>
  <si>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</si>
  <si>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</si>
  <si>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</si>
  <si>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</si>
  <si>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</si>
  <si>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</si>
  <si>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</si>
  <si>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</si>
  <si>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</si>
  <si>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</si>
  <si>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</si>
  <si>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</si>
  <si>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</si>
  <si>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</si>
  <si>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</si>
  <si>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</si>
  <si>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</si>
  <si>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</si>
  <si>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</si>
  <si>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</si>
  <si>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</si>
  <si>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</si>
  <si>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</si>
  <si>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</si>
  <si>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</si>
  <si>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</si>
  <si>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</si>
  <si>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</si>
  <si>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</si>
  <si>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</si>
  <si>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</si>
  <si>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</si>
  <si>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</si>
  <si>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</si>
  <si>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</si>
  <si>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</si>
  <si>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</si>
  <si>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</si>
  <si>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</si>
  <si>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</si>
  <si>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</si>
  <si>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</si>
  <si>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</si>
  <si>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</si>
  <si>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</si>
  <si>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</si>
  <si>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</si>
  <si>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</si>
  <si>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</si>
  <si>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</si>
  <si>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</si>
  <si>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</si>
  <si>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</si>
  <si>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</si>
  <si>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</si>
  <si>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</si>
  <si>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</si>
  <si>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</si>
  <si>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</si>
  <si>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</si>
  <si>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</si>
  <si>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</si>
  <si>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</si>
  <si>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</si>
  <si>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</si>
  <si>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</si>
  <si>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</si>
  <si>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</si>
  <si>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</si>
  <si>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</si>
  <si>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</si>
  <si>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</si>
  <si>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</si>
  <si>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</si>
  <si>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</si>
  <si>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</si>
  <si>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</si>
  <si>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</si>
  <si>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</si>
  <si>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</si>
  <si>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</si>
  <si>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</si>
  <si>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</si>
  <si>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</si>
  <si>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</si>
  <si>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</si>
  <si>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</si>
  <si>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</si>
  <si>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</si>
  <si>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</si>
  <si>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</si>
  <si>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</si>
  <si>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</si>
  <si>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</si>
  <si>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</si>
  <si>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</si>
  <si>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</si>
  <si>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</si>
  <si>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</si>
  <si>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</si>
  <si>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</si>
  <si>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</si>
  <si>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</si>
  <si>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</si>
  <si>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</si>
  <si>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</si>
  <si>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</si>
  <si>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</si>
  <si>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</si>
  <si>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</si>
  <si>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</si>
  <si>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</si>
  <si>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</si>
  <si>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</si>
  <si>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</si>
  <si>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</si>
  <si>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</si>
  <si>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</si>
  <si>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</si>
  <si>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</si>
  <si>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</si>
  <si>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</si>
  <si>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</si>
  <si>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</si>
  <si>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</si>
  <si>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</si>
  <si>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</si>
  <si>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</si>
  <si>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</si>
  <si>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</si>
  <si>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</si>
  <si>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</si>
  <si>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</si>
  <si>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</si>
  <si>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</si>
  <si>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</si>
  <si>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</si>
  <si>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</si>
  <si>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</si>
  <si>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</si>
  <si>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</si>
  <si>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</si>
  <si>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</si>
  <si>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</si>
  <si>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</si>
  <si>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</si>
  <si>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</si>
  <si>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</si>
  <si>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</si>
  <si>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</si>
  <si>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</si>
  <si>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</si>
  <si>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</si>
  <si>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</si>
  <si>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</si>
  <si>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</si>
  <si>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</si>
  <si>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</si>
  <si>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</si>
  <si>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</si>
  <si>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</si>
  <si>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</si>
  <si>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</si>
  <si>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</si>
  <si>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</si>
  <si>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</si>
  <si>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</si>
  <si>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</si>
  <si>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</si>
  <si>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</si>
  <si>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</si>
  <si>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</si>
  <si>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</si>
  <si>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</si>
  <si>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</si>
  <si>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</si>
  <si>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</si>
  <si>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</si>
  <si>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</si>
  <si>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</si>
  <si>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</si>
  <si>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</si>
  <si>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</si>
  <si>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</si>
  <si>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</si>
  <si>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</si>
  <si>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</si>
  <si>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</si>
  <si>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</si>
  <si>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</si>
  <si>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</si>
  <si>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</si>
  <si>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</si>
  <si>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</si>
  <si>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</si>
  <si>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</si>
  <si>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</si>
  <si>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</si>
  <si>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</si>
  <si>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</si>
  <si>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</si>
  <si>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</si>
  <si>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</si>
  <si>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</si>
  <si>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</si>
  <si>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</si>
  <si>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</si>
  <si>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</si>
  <si>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</si>
  <si>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</si>
  <si>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</si>
  <si>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</si>
  <si>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</si>
  <si>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</si>
  <si>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</si>
  <si>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</si>
  <si>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</si>
  <si>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</si>
  <si>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</si>
  <si>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</si>
  <si>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</si>
  <si>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</si>
  <si>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</si>
  <si>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</si>
  <si>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</si>
  <si>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</si>
  <si>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</si>
  <si>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</si>
  <si>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</si>
  <si>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</si>
  <si>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</si>
  <si>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</si>
  <si>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</si>
  <si>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</si>
  <si>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</si>
  <si>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</si>
  <si>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</si>
  <si>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</si>
  <si>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</si>
  <si>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</si>
  <si>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</si>
  <si>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</si>
  <si>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</si>
  <si>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</si>
  <si>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</si>
  <si>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</si>
  <si>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</si>
  <si>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</si>
  <si>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</si>
  <si>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</si>
  <si>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</si>
  <si>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</si>
  <si>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</si>
  <si>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</si>
  <si>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</si>
  <si>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</si>
  <si>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</si>
  <si>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</si>
  <si>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</si>
  <si>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</si>
  <si>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</si>
  <si>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</si>
  <si>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</si>
  <si>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</si>
  <si>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</si>
  <si>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</si>
  <si>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</si>
  <si>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</si>
  <si>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</si>
  <si>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</si>
  <si>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</si>
  <si>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</si>
  <si>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</si>
  <si>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</si>
  <si>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</si>
  <si>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</si>
  <si>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</si>
  <si>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</si>
  <si>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</si>
  <si>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</si>
  <si>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</si>
  <si>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</si>
  <si>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</si>
  <si>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</si>
  <si>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</si>
  <si>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</si>
  <si>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</si>
  <si>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</si>
  <si>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</si>
  <si>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</si>
  <si>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</si>
  <si>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</si>
  <si>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</si>
  <si>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</si>
  <si>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</si>
  <si>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</si>
  <si>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</si>
  <si>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</si>
  <si>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</si>
  <si>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</si>
  <si>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</si>
  <si>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</si>
  <si>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</si>
  <si>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</si>
  <si>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</si>
  <si>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</si>
  <si>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</si>
  <si>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</si>
  <si>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</si>
  <si>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</si>
  <si>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</si>
  <si>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</si>
  <si>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</si>
  <si>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</si>
  <si>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</si>
  <si>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</si>
  <si>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</si>
  <si>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</si>
  <si>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</si>
  <si>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</si>
  <si>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</si>
  <si>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</si>
  <si>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</si>
  <si>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</si>
  <si>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</si>
  <si>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</si>
  <si>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</si>
  <si>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</si>
  <si>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</si>
  <si>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</si>
  <si>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</si>
  <si>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</si>
  <si>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</si>
  <si>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</si>
  <si>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</si>
  <si>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</si>
  <si>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</si>
  <si>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</si>
  <si>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</si>
  <si>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</si>
  <si>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</si>
  <si>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</si>
  <si>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</si>
  <si>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</si>
  <si>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</si>
  <si>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</si>
  <si>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</si>
  <si>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</si>
  <si>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</si>
  <si>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</si>
  <si>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</si>
  <si>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</si>
  <si>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</si>
  <si>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</si>
  <si>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</si>
  <si>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</si>
  <si>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</si>
  <si>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</si>
  <si>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</si>
  <si>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</si>
  <si>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</si>
  <si>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</si>
  <si>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</si>
  <si>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</si>
  <si>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</si>
  <si>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</si>
  <si>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</si>
  <si>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</si>
  <si>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</si>
  <si>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</si>
  <si>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</si>
  <si>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</si>
  <si>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</si>
  <si>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</si>
  <si>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</si>
  <si>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</si>
  <si>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</si>
  <si>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</si>
  <si>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</si>
  <si>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</si>
  <si>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</si>
  <si>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</si>
  <si>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</si>
  <si>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</si>
  <si>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</si>
  <si>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</si>
  <si>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</si>
  <si>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</si>
  <si>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</si>
  <si>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</si>
  <si>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</si>
  <si>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</si>
  <si>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</si>
  <si>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</si>
  <si>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</si>
  <si>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</si>
  <si>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</si>
  <si>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</si>
  <si>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</si>
  <si>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</si>
  <si>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</si>
  <si>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</si>
  <si>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</si>
  <si>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</si>
  <si>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</si>
  <si>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</si>
  <si>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</si>
  <si>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</si>
  <si>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</si>
  <si>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</si>
  <si>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</si>
  <si>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</si>
  <si>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</si>
  <si>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</si>
  <si>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</si>
  <si>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</si>
  <si>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</si>
  <si>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</si>
  <si>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</si>
  <si>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</si>
  <si>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</si>
  <si>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</si>
  <si>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</si>
  <si>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</si>
  <si>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</si>
  <si>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</si>
  <si>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</si>
  <si>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</si>
  <si>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</si>
  <si>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</si>
  <si>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</si>
  <si>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</si>
  <si>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</si>
  <si>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</si>
  <si>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</si>
  <si>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</si>
  <si>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</si>
  <si>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</si>
  <si>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</si>
  <si>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</si>
  <si>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</si>
  <si>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</si>
  <si>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</si>
  <si>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</si>
  <si>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</si>
  <si>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</si>
  <si>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</si>
  <si>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</si>
  <si>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</si>
  <si>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</si>
  <si>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</si>
  <si>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</si>
  <si>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</si>
  <si>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</si>
  <si>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</si>
  <si>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</si>
  <si>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</si>
  <si>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</si>
  <si>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</si>
  <si>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</si>
  <si>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</si>
  <si>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</si>
  <si>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</si>
  <si>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</si>
  <si>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</si>
  <si>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</si>
  <si>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</si>
  <si>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</si>
  <si>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</si>
  <si>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</si>
  <si>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</si>
  <si>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</si>
  <si>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</si>
  <si>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</si>
  <si>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</si>
  <si>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</si>
  <si>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</si>
  <si>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</si>
  <si>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</si>
  <si>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</si>
  <si>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</si>
  <si>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</si>
  <si>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</si>
  <si>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</si>
  <si>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</si>
  <si>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</si>
  <si>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</si>
  <si>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</si>
  <si>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</si>
  <si>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</si>
  <si>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</si>
  <si>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</si>
  <si>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</si>
  <si>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</si>
  <si>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</si>
  <si>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</si>
  <si>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</si>
  <si>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</si>
  <si>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</si>
  <si>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</si>
  <si>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</si>
  <si>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</si>
  <si>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</si>
  <si>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</si>
  <si>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</si>
  <si>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</si>
  <si>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</si>
  <si>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</si>
  <si>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</si>
  <si>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</si>
  <si>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</si>
  <si>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</si>
  <si>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</si>
  <si>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</si>
  <si>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</si>
  <si>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</si>
  <si>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</si>
  <si>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</si>
  <si>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</si>
  <si>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</si>
  <si>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</si>
  <si>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</si>
  <si>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</si>
  <si>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</si>
  <si>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</si>
  <si>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</si>
  <si>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</si>
  <si>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</si>
  <si>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</si>
  <si>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</si>
  <si>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</si>
  <si>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</si>
  <si>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</si>
  <si>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</si>
  <si>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</si>
  <si>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</si>
  <si>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</si>
  <si>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</si>
  <si>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</si>
  <si>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</si>
  <si>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</si>
  <si>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</si>
  <si>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</si>
  <si>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</si>
  <si>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</si>
  <si>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</si>
  <si>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</si>
  <si>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</si>
  <si>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</si>
  <si>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</si>
  <si>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</si>
  <si>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</si>
  <si>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</si>
  <si>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</si>
  <si>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</si>
  <si>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</si>
  <si>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</si>
  <si>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</si>
  <si>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</si>
  <si>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</si>
  <si>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</si>
  <si>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</si>
  <si>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</si>
  <si>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</si>
  <si>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</si>
  <si>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</si>
  <si>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</si>
  <si>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</si>
  <si>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</si>
  <si>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</si>
  <si>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</si>
  <si>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</si>
  <si>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</si>
  <si>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</si>
  <si>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</si>
  <si>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</si>
  <si>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</si>
  <si>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</si>
  <si>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</si>
  <si>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</si>
  <si>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</si>
  <si>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</si>
  <si>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</si>
  <si>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</si>
  <si>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</si>
  <si>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</si>
  <si>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</si>
  <si>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</si>
  <si>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</si>
  <si>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</si>
  <si>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</si>
  <si>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</si>
  <si>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</si>
  <si>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</si>
  <si>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</si>
  <si>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</si>
  <si>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</si>
  <si>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</si>
  <si>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</si>
  <si>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</si>
  <si>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</si>
  <si>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</si>
  <si>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</si>
  <si>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</si>
  <si>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</si>
  <si>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</si>
  <si>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</si>
  <si>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</si>
  <si>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</si>
  <si>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</si>
  <si>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</si>
  <si>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</si>
  <si>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</si>
  <si>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</si>
  <si>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</si>
  <si>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</si>
  <si>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</si>
  <si>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</si>
  <si>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</si>
  <si>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</si>
  <si>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</si>
  <si>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</si>
  <si>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</si>
  <si>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</si>
  <si>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</si>
  <si>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</si>
  <si>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</si>
  <si>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</si>
  <si>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</si>
  <si>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</si>
  <si>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</si>
  <si>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</si>
  <si>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</si>
  <si>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</si>
  <si>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</si>
  <si>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</si>
  <si>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</si>
  <si>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</si>
  <si>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</si>
  <si>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</si>
  <si>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</si>
  <si>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</si>
  <si>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</si>
  <si>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</si>
  <si>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</si>
  <si>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</si>
  <si>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</si>
  <si>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</si>
  <si>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</si>
  <si>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</si>
  <si>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</si>
  <si>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</si>
  <si>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</si>
  <si>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</si>
  <si>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</si>
  <si>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</si>
  <si>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</si>
  <si>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</si>
  <si>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</si>
  <si>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</si>
  <si>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</si>
  <si>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</si>
  <si>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</si>
  <si>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</si>
  <si>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</si>
  <si>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</si>
  <si>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</si>
  <si>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</si>
  <si>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</si>
  <si>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</si>
  <si>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</si>
  <si>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</si>
  <si>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</si>
  <si>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</si>
  <si>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</si>
  <si>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</si>
  <si>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</si>
  <si>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</si>
  <si>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</si>
  <si>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</si>
  <si>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</si>
  <si>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</si>
  <si>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</si>
  <si>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</si>
  <si>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</si>
  <si>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</si>
  <si>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</si>
  <si>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</si>
  <si>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</si>
  <si>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</si>
  <si>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</si>
  <si>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</si>
  <si>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</si>
  <si>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</si>
  <si>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</si>
  <si>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</si>
  <si>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</si>
  <si>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</si>
  <si>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</si>
  <si>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</si>
  <si>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</si>
  <si>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</si>
  <si>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</si>
  <si>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</si>
  <si>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</si>
  <si>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</si>
  <si>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</si>
  <si>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</si>
  <si>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</si>
  <si>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</si>
  <si>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</si>
  <si>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</si>
  <si>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</si>
  <si>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</si>
  <si>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</si>
  <si>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</si>
  <si>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</si>
  <si>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</si>
  <si>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</si>
  <si>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</si>
  <si>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</si>
  <si>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</si>
  <si>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</si>
  <si>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</si>
  <si>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</si>
  <si>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</si>
  <si>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</si>
  <si>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</si>
  <si>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</si>
  <si>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</si>
  <si>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</si>
  <si>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</si>
  <si>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</si>
  <si>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</si>
  <si>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</si>
  <si>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</si>
  <si>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</si>
  <si>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</si>
  <si>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</si>
  <si>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</si>
  <si>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</si>
  <si>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</si>
  <si>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</si>
  <si>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</si>
  <si>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</si>
  <si>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</si>
  <si>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</si>
  <si>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</si>
  <si>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</si>
  <si>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</si>
  <si>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</si>
  <si>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</si>
  <si>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</si>
  <si>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</si>
  <si>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</si>
  <si>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</si>
  <si>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</si>
  <si>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</si>
  <si>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</si>
  <si>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</si>
  <si>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</si>
  <si>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</si>
  <si>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</si>
  <si>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</si>
  <si>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</si>
  <si>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</si>
  <si>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</si>
  <si>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</si>
  <si>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</si>
  <si>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</si>
  <si>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</si>
  <si>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</si>
  <si>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</si>
  <si>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</si>
  <si>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</si>
  <si>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</si>
  <si>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</si>
  <si>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</si>
  <si>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</si>
  <si>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</si>
  <si>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</si>
  <si>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</si>
  <si>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</si>
  <si>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</si>
  <si>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</si>
  <si>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</si>
  <si>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</si>
  <si>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</si>
  <si>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</si>
  <si>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</si>
  <si>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</si>
  <si>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</si>
  <si>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</si>
  <si>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</si>
  <si>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</si>
  <si>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</si>
  <si>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</si>
  <si>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</si>
  <si>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</si>
  <si>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</si>
  <si>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</si>
  <si>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</si>
  <si>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</si>
  <si>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</si>
  <si>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</si>
  <si>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</si>
  <si>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</si>
  <si>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</si>
  <si>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</si>
  <si>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</si>
  <si>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</si>
  <si>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</si>
  <si>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</si>
  <si>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</si>
  <si>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</si>
  <si>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</si>
  <si>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</si>
  <si>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</si>
  <si>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</si>
  <si>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</si>
  <si>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</si>
  <si>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</si>
  <si>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</si>
  <si>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</si>
  <si>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</si>
  <si>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</si>
  <si>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</si>
  <si>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</si>
  <si>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</si>
  <si>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</si>
  <si>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</si>
  <si>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</si>
  <si>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</si>
  <si>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</si>
  <si>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</si>
  <si>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</si>
  <si>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</si>
  <si>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</si>
  <si>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</si>
  <si>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</si>
  <si>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</si>
  <si>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</si>
  <si>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</si>
  <si>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</si>
  <si>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</si>
  <si>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</si>
  <si>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</si>
  <si>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</si>
  <si>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</si>
  <si>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</si>
  <si>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</si>
  <si>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</si>
  <si>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</si>
  <si>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</si>
  <si>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</si>
  <si>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</si>
  <si>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</si>
  <si>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</si>
  <si>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</si>
  <si>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</si>
  <si>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</si>
  <si>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</si>
  <si>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</si>
  <si>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</si>
  <si>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</si>
  <si>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</si>
  <si>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</si>
  <si>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</si>
  <si>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</si>
  <si>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</si>
  <si>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</si>
  <si>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</si>
  <si>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</si>
  <si>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</si>
  <si>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</si>
  <si>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</si>
  <si>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</si>
  <si>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</si>
  <si>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</si>
  <si>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</si>
  <si>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</si>
  <si>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</si>
  <si>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</si>
  <si>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</si>
  <si>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</si>
  <si>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</si>
  <si>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</si>
  <si>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</si>
  <si>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</si>
  <si>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</si>
  <si>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</si>
  <si>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</si>
  <si>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</si>
  <si>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</si>
  <si>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</si>
  <si>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</si>
  <si>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</si>
  <si>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</si>
  <si>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</si>
  <si>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</si>
  <si>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</si>
  <si>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</si>
  <si>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</si>
  <si>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</si>
  <si>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</si>
  <si>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</si>
  <si>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</si>
  <si>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</si>
  <si>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</si>
  <si>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</si>
  <si>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</si>
  <si>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</si>
  <si>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</si>
  <si>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</si>
  <si>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</si>
  <si>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</si>
  <si>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</si>
  <si>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</si>
  <si>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</si>
  <si>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</si>
  <si>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</si>
  <si>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</si>
  <si>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</si>
  <si>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</si>
  <si>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</si>
  <si>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</si>
  <si>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</si>
  <si>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</si>
  <si>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</si>
  <si>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</si>
  <si>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</si>
  <si>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</si>
  <si>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</si>
  <si>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</si>
  <si>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</si>
  <si>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</si>
  <si>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</si>
  <si>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</si>
  <si>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</si>
  <si>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</si>
  <si>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</si>
  <si>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</si>
  <si>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</si>
  <si>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</si>
  <si>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</si>
  <si>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</si>
  <si>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</si>
  <si>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</si>
  <si>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</si>
  <si>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</si>
  <si>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</si>
  <si>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</si>
  <si>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</si>
  <si>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</si>
  <si>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</si>
  <si>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</si>
  <si>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</si>
  <si>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</si>
  <si>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</si>
  <si>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</si>
  <si>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</si>
  <si>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</si>
  <si>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</si>
  <si>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</si>
  <si>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</si>
  <si>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</si>
  <si>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</si>
  <si>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</si>
  <si>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</si>
  <si>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</si>
  <si>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</si>
  <si>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</si>
  <si>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</si>
  <si>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</si>
  <si>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</si>
  <si>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</si>
  <si>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</si>
  <si>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</si>
  <si>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</si>
  <si>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</si>
  <si>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</si>
  <si>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</si>
  <si>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</si>
  <si>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</si>
  <si>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</si>
  <si>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</si>
  <si>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</si>
  <si>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</si>
  <si>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</si>
  <si>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</si>
  <si>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</si>
  <si>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</si>
  <si>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</si>
  <si>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</si>
  <si>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</si>
  <si>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</si>
  <si>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</si>
  <si>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</si>
  <si>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</si>
  <si>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</si>
  <si>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</si>
  <si>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</si>
  <si>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</si>
  <si>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</si>
  <si>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</si>
  <si>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</si>
  <si>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</si>
  <si>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</si>
  <si>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</si>
  <si>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</si>
  <si>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</si>
  <si>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</si>
  <si>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</si>
  <si>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</si>
  <si>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</si>
  <si>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</si>
  <si>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</si>
  <si>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</si>
  <si>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</si>
  <si>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</si>
  <si>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</si>
  <si>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</si>
  <si>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</si>
  <si>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</si>
  <si>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</si>
  <si>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</si>
  <si>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</si>
  <si>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</si>
  <si>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</si>
  <si>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</si>
  <si>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</si>
  <si>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</si>
  <si>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</si>
  <si>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</si>
  <si>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</si>
  <si>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</si>
  <si>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</si>
  <si>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</si>
  <si>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</si>
  <si>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</si>
  <si>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</si>
  <si>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</si>
  <si>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</si>
  <si>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</si>
  <si>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</si>
  <si>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</si>
  <si>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</si>
  <si>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</si>
  <si>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</si>
  <si>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</si>
  <si>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</si>
  <si>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</si>
  <si>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</si>
  <si>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</si>
  <si>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</si>
  <si>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</si>
  <si>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</si>
  <si>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</si>
  <si>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</si>
  <si>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</si>
  <si>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</si>
  <si>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</si>
  <si>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</si>
  <si>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</si>
  <si>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</si>
  <si>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</si>
  <si>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</si>
  <si>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</si>
  <si>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</si>
  <si>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</si>
  <si>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</si>
  <si>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</si>
  <si>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</si>
  <si>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</si>
  <si>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</si>
  <si>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</si>
  <si>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</si>
  <si>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</si>
  <si>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</si>
  <si>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</si>
  <si>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</si>
  <si>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</si>
  <si>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</si>
  <si>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</si>
  <si>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</si>
  <si>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</si>
  <si>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</si>
  <si>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</si>
  <si>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</si>
  <si>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</si>
  <si>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</si>
  <si>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</si>
  <si>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</si>
  <si>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</si>
  <si>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</si>
  <si>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</si>
  <si>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</si>
  <si>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</si>
  <si>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</si>
  <si>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</si>
  <si>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</si>
  <si>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</si>
  <si>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</si>
  <si>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</si>
  <si>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</si>
  <si>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</si>
  <si>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</si>
  <si>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</si>
  <si>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</si>
  <si>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</si>
  <si>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</si>
  <si>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</si>
  <si>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</si>
  <si>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</si>
  <si>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</si>
  <si>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</si>
  <si>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</si>
  <si>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</si>
  <si>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</si>
  <si>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</si>
  <si>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</si>
  <si>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</si>
  <si>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</si>
  <si>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</si>
  <si>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</si>
  <si>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</si>
  <si>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</si>
  <si>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</si>
  <si>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</si>
  <si>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</si>
  <si>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</si>
  <si>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</si>
  <si>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</si>
  <si>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</si>
  <si>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</si>
  <si>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</si>
  <si>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</si>
  <si>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</si>
  <si>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</si>
  <si>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</si>
  <si>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</si>
  <si>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</si>
  <si>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</si>
  <si>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</si>
  <si>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</si>
  <si>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</si>
  <si>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</si>
  <si>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</si>
  <si>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</si>
  <si>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</si>
  <si>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</si>
  <si>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</si>
  <si>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</si>
  <si>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</si>
  <si>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</si>
  <si>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</si>
  <si>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</si>
  <si>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</si>
  <si>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</si>
  <si>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</si>
  <si>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</si>
  <si>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</si>
  <si>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</si>
  <si>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</si>
  <si>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</si>
  <si>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</si>
  <si>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</si>
  <si>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</si>
  <si>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</si>
  <si>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</si>
  <si>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</si>
  <si>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</si>
  <si>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</si>
  <si>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</si>
  <si>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</si>
  <si>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</si>
  <si>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</si>
  <si>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</si>
  <si>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</si>
  <si>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</si>
  <si>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</si>
  <si>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</si>
  <si>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</si>
  <si>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</si>
  <si>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</si>
  <si>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</si>
  <si>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</si>
  <si>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</si>
  <si>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</si>
  <si>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</si>
  <si>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</si>
  <si>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</si>
  <si>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</si>
  <si>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</si>
  <si>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</si>
  <si>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</si>
  <si>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</si>
  <si>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</si>
  <si>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</si>
  <si>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</si>
  <si>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</si>
  <si>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</si>
  <si>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</si>
  <si>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</si>
  <si>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</si>
  <si>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</si>
  <si>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</si>
  <si>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</si>
  <si>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</si>
  <si>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</si>
  <si>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</si>
  <si>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</si>
  <si>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</si>
  <si>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</si>
  <si>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</si>
  <si>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</si>
  <si>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</si>
  <si>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</si>
  <si>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</si>
  <si>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</si>
  <si>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</si>
  <si>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</si>
  <si>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</si>
  <si>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</si>
  <si>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</si>
  <si>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</si>
  <si>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</si>
  <si>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</si>
  <si>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</si>
  <si>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</si>
  <si>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</si>
  <si>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</si>
  <si>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</si>
  <si>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</si>
  <si>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</si>
  <si>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</si>
  <si>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</si>
  <si>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</si>
  <si>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</si>
  <si>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</si>
  <si>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</si>
  <si>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</si>
  <si>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</si>
  <si>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</si>
  <si>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</si>
  <si>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</si>
  <si>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</si>
  <si>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</si>
  <si>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</si>
  <si>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</si>
  <si>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</si>
  <si>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</si>
  <si>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</si>
  <si>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</si>
  <si>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</si>
  <si>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</si>
  <si>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</si>
  <si>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</si>
  <si>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</si>
  <si>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</si>
  <si>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</si>
  <si>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</si>
  <si>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</si>
  <si>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</si>
  <si>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</si>
  <si>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</si>
  <si>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</si>
  <si>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</si>
  <si>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</si>
  <si>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</si>
  <si>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</si>
  <si>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</si>
  <si>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</si>
  <si>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</si>
  <si>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</si>
  <si>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</si>
  <si>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</si>
  <si>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</si>
  <si>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</si>
  <si>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</si>
  <si>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</si>
  <si>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</si>
  <si>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</si>
  <si>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</si>
  <si>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</si>
  <si>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</si>
  <si>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</si>
  <si>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</si>
  <si>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</si>
  <si>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</si>
  <si>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</si>
  <si>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</si>
  <si>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</si>
  <si>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</si>
  <si>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</si>
  <si>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</si>
  <si>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</si>
  <si>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</si>
  <si>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</si>
  <si>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</si>
  <si>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</si>
  <si>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</si>
  <si>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</si>
  <si>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</si>
  <si>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</si>
  <si>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</si>
  <si>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</si>
  <si>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</si>
  <si>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</si>
  <si>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</si>
  <si>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</si>
  <si>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</si>
  <si>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</si>
  <si>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</si>
  <si>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</si>
  <si>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</si>
  <si>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</si>
  <si>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</si>
  <si>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</si>
  <si>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</si>
  <si>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</si>
  <si>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</si>
  <si>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</si>
  <si>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</si>
  <si>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</si>
  <si>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</si>
  <si>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</si>
  <si>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</si>
  <si>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</si>
  <si>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</si>
  <si>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</si>
  <si>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</si>
  <si>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</si>
  <si>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</si>
  <si>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</si>
  <si>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</si>
  <si>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</si>
  <si>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</si>
  <si>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</si>
  <si>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</si>
  <si>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</si>
  <si>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</si>
  <si>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</si>
  <si>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</si>
  <si>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</si>
  <si>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</si>
  <si>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</si>
  <si>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</si>
  <si>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</si>
  <si>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</si>
  <si>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</si>
  <si>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</si>
  <si>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</si>
  <si>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</si>
  <si>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</si>
  <si>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</si>
  <si>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</si>
  <si>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</si>
  <si>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</si>
  <si>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</si>
  <si>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</si>
  <si>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</si>
  <si>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</si>
  <si>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</si>
  <si>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</si>
  <si>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</si>
  <si>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</si>
  <si>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</si>
  <si>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</si>
  <si>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</si>
  <si>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</si>
  <si>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</si>
  <si>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</si>
  <si>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</si>
  <si>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</si>
  <si>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</si>
  <si>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</si>
  <si>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</si>
  <si>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</si>
  <si>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</si>
  <si>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</si>
  <si>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</si>
  <si>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</si>
  <si>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</si>
  <si>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</si>
  <si>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</si>
  <si>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</si>
  <si>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</si>
  <si>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</si>
  <si>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</si>
  <si>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</si>
  <si>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</si>
  <si>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</si>
  <si>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</si>
  <si>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</si>
  <si>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</si>
  <si>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</si>
  <si>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</si>
  <si>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</si>
  <si>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</si>
  <si>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</si>
  <si>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</si>
  <si>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</si>
  <si>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</si>
  <si>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</si>
  <si>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</si>
  <si>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</si>
  <si>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</si>
  <si>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</si>
  <si>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</si>
  <si>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</si>
  <si>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</si>
  <si>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</si>
  <si>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</si>
  <si>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</si>
  <si>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</si>
  <si>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</si>
  <si>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</si>
  <si>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</si>
  <si>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</si>
  <si>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</si>
  <si>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</si>
  <si>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</si>
  <si>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</si>
  <si>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</si>
  <si>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</si>
  <si>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</si>
  <si>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</si>
  <si>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</si>
  <si>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</si>
  <si>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</si>
  <si>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</si>
  <si>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</si>
  <si>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</si>
  <si>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</si>
  <si>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</si>
  <si>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</si>
  <si>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</si>
  <si>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</si>
  <si>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</si>
  <si>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</si>
  <si>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</si>
  <si>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</si>
  <si>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</si>
  <si>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</si>
  <si>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</si>
  <si>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</si>
  <si>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</si>
  <si>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</si>
  <si>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</si>
  <si>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</si>
  <si>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</si>
  <si>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</si>
  <si>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</si>
  <si>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</si>
  <si>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</si>
  <si>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</si>
  <si>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</si>
  <si>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</si>
  <si>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</si>
  <si>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</si>
  <si>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</si>
  <si>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</si>
  <si>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</si>
  <si>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</si>
  <si>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</si>
  <si>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</si>
  <si>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</si>
  <si>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</si>
  <si>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</si>
  <si>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</si>
  <si>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</si>
  <si>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</si>
  <si>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</si>
  <si>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</si>
  <si>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</si>
  <si>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</si>
  <si>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</si>
  <si>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</si>
  <si>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</si>
  <si>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</si>
  <si>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</si>
  <si>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</si>
  <si>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</si>
  <si>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</si>
  <si>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</si>
  <si>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</si>
  <si>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</si>
  <si>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</si>
  <si>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</si>
  <si>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</si>
  <si>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</si>
  <si>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</si>
  <si>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</si>
  <si>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</si>
  <si>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</si>
  <si>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</si>
  <si>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</si>
  <si>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</si>
  <si>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</si>
  <si>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</si>
  <si>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</si>
  <si>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</si>
  <si>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</si>
  <si>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</si>
  <si>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</si>
  <si>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</si>
  <si>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</si>
  <si>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</si>
  <si>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</si>
  <si>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</si>
  <si>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</si>
  <si>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</si>
  <si>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</si>
  <si>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</si>
  <si>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</si>
  <si>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</si>
  <si>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</si>
  <si>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</si>
  <si>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</si>
  <si>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</si>
  <si>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</si>
  <si>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</si>
  <si>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</si>
  <si>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</si>
  <si>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</si>
  <si>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</si>
  <si>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</si>
  <si>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</si>
  <si>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</si>
  <si>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</si>
  <si>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</si>
  <si>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</si>
  <si>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</si>
  <si>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</si>
  <si>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</si>
  <si>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</si>
  <si>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</si>
  <si>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</si>
  <si>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</si>
  <si>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</si>
  <si>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</si>
  <si>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</si>
  <si>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</si>
  <si>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</si>
  <si>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</si>
  <si>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</si>
  <si>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</si>
  <si>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</si>
  <si>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</si>
  <si>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</si>
  <si>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</si>
  <si>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</si>
  <si>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</si>
  <si>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</si>
  <si>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</si>
  <si>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</si>
  <si>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</si>
  <si>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</si>
  <si>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</si>
  <si>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</si>
  <si>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</si>
  <si>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</si>
  <si>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</si>
  <si>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</si>
  <si>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</si>
  <si>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</si>
  <si>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</si>
  <si>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</si>
  <si>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</si>
  <si>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</si>
  <si>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</si>
  <si>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</si>
  <si>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</si>
  <si>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</si>
  <si>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</si>
  <si>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</si>
  <si>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</si>
  <si>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</si>
  <si>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</si>
  <si>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</si>
  <si>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</si>
  <si>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</si>
  <si>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</si>
  <si>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</si>
  <si>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</si>
  <si>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</si>
  <si>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</si>
  <si>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</si>
  <si>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</si>
  <si>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</si>
  <si>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</si>
  <si>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</si>
  <si>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</si>
  <si>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</si>
  <si>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</si>
  <si>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</si>
  <si>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</si>
  <si>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</si>
  <si>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</si>
  <si>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</si>
  <si>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</si>
  <si>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</si>
  <si>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</si>
  <si>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</si>
  <si>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</si>
  <si>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</si>
  <si>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</si>
  <si>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</si>
  <si>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</si>
  <si>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</si>
  <si>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</si>
  <si>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</si>
  <si>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</si>
  <si>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</si>
  <si>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</si>
  <si>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</si>
  <si>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</si>
  <si>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</si>
  <si>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</si>
  <si>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</si>
  <si>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</si>
  <si>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</si>
  <si>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</si>
  <si>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</si>
  <si>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</si>
  <si>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</si>
  <si>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</si>
  <si>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</si>
  <si>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</si>
  <si>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</si>
  <si>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</si>
  <si>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</si>
  <si>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</si>
  <si>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</si>
  <si>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</si>
  <si>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</si>
  <si>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</si>
  <si>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</si>
  <si>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</si>
  <si>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</si>
  <si>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</si>
  <si>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</si>
  <si>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</si>
  <si>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</si>
  <si>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</si>
  <si>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</si>
  <si>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</si>
  <si>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</si>
  <si>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</si>
  <si>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</si>
  <si>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</si>
  <si>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</si>
  <si>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</si>
  <si>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</si>
  <si>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</si>
  <si>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</si>
  <si>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</si>
  <si>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</si>
  <si>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</si>
  <si>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</si>
  <si>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</si>
  <si>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</si>
  <si>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</si>
  <si>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</si>
  <si>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</si>
  <si>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</si>
  <si>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</si>
  <si>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</si>
  <si>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</si>
  <si>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</si>
  <si>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</si>
  <si>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</si>
  <si>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</si>
  <si>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</si>
  <si>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</si>
  <si>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</si>
  <si>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</si>
  <si>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</si>
  <si>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</si>
  <si>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</si>
  <si>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</si>
  <si>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</si>
  <si>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</si>
  <si>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</si>
  <si>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</si>
  <si>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</si>
  <si>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</si>
  <si>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</si>
  <si>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</si>
  <si>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</si>
  <si>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</si>
  <si>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</si>
  <si>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</si>
  <si>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</si>
  <si>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</si>
  <si>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</si>
  <si>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</si>
  <si>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</si>
  <si>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</si>
  <si>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</si>
  <si>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</si>
  <si>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</si>
  <si>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</si>
  <si>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</si>
  <si>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</si>
  <si>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</si>
  <si>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</si>
  <si>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</si>
  <si>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</si>
  <si>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</si>
  <si>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</si>
  <si>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</si>
  <si>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</si>
  <si>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</si>
  <si>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</si>
  <si>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</si>
  <si>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</si>
  <si>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</si>
  <si>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</si>
  <si>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</si>
  <si>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</si>
  <si>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</si>
  <si>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</si>
  <si>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</si>
  <si>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</si>
  <si>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</si>
  <si>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</si>
  <si>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</si>
  <si>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</si>
  <si>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</si>
  <si>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</si>
  <si>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</si>
  <si>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</si>
  <si>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</si>
  <si>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</si>
  <si>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</si>
  <si>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</si>
  <si>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</si>
  <si>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</si>
  <si>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</si>
  <si>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</si>
  <si>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</si>
  <si>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</si>
  <si>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</si>
  <si>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</si>
  <si>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</si>
  <si>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</si>
  <si>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</si>
  <si>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</si>
  <si>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</si>
  <si>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</si>
  <si>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</si>
  <si>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</si>
  <si>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</si>
  <si>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</si>
  <si>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</si>
  <si>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</si>
  <si>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</si>
  <si>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</si>
  <si>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</si>
  <si>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</si>
  <si>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</si>
  <si>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</si>
  <si>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</si>
  <si>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</si>
  <si>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</si>
  <si>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</si>
  <si>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</si>
  <si>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</si>
  <si>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</si>
  <si>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</si>
  <si>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</si>
  <si>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</si>
  <si>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</si>
  <si>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</si>
  <si>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</si>
  <si>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</si>
  <si>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</si>
  <si>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</si>
  <si>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</si>
  <si>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</si>
  <si>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</si>
  <si>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</si>
  <si>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</si>
  <si>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</si>
  <si>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</si>
  <si>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</si>
  <si>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</si>
  <si>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</si>
  <si>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</si>
  <si>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</si>
  <si>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</si>
  <si>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</si>
  <si>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</si>
  <si>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</si>
  <si>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</si>
  <si>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</si>
  <si>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</si>
  <si>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</si>
  <si>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</si>
  <si>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</si>
  <si>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</si>
  <si>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</si>
  <si>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</si>
  <si>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</si>
  <si>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</si>
  <si>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</si>
  <si>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</si>
  <si>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</si>
  <si>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</si>
  <si>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</si>
  <si>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</si>
  <si>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</si>
  <si>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</si>
  <si>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</si>
  <si>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</si>
  <si>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</si>
  <si>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</si>
  <si>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</si>
  <si>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</si>
  <si>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</si>
  <si>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</si>
  <si>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</si>
  <si>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</si>
  <si>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</si>
  <si>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</si>
  <si>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</si>
  <si>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</si>
  <si>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</si>
  <si>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</si>
  <si>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</si>
  <si>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</si>
  <si>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</si>
  <si>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</si>
  <si>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</si>
  <si>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</si>
  <si>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</si>
  <si>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</si>
  <si>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</si>
  <si>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</si>
  <si>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</si>
  <si>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</si>
  <si>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</si>
  <si>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</si>
  <si>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</si>
  <si>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</si>
  <si>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</si>
  <si>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</si>
  <si>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</si>
  <si>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</si>
  <si>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</si>
  <si>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</si>
  <si>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</si>
  <si>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</si>
  <si>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</si>
  <si>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</si>
  <si>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</si>
  <si>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</si>
  <si>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</si>
  <si>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</si>
  <si>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</si>
  <si>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</si>
  <si>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</si>
  <si>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</si>
  <si>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</si>
  <si>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</si>
  <si>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</si>
  <si>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</si>
  <si>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</si>
  <si>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</si>
  <si>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</si>
  <si>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</si>
  <si>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</si>
  <si>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</si>
  <si>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</si>
  <si>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</si>
  <si>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</si>
  <si>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</si>
  <si>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</si>
  <si>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</si>
  <si>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</si>
  <si>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</si>
  <si>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</si>
  <si>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</si>
  <si>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</si>
  <si>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</si>
  <si>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</si>
  <si>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</si>
  <si>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</si>
  <si>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</si>
  <si>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</si>
  <si>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</si>
  <si>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</si>
  <si>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</si>
  <si>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</si>
  <si>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</si>
  <si>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</si>
  <si>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</si>
  <si>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</si>
  <si>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</si>
  <si>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</si>
  <si>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</si>
  <si>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</si>
  <si>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</si>
  <si>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</si>
  <si>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</si>
  <si>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</si>
  <si>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</si>
  <si>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</si>
  <si>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</si>
  <si>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</si>
  <si>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</si>
  <si>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</si>
  <si>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</si>
  <si>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</si>
  <si>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</si>
  <si>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</si>
  <si>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</si>
  <si>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</si>
  <si>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</si>
  <si>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</si>
  <si>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</si>
  <si>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</si>
  <si>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</si>
  <si>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</si>
  <si>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</si>
  <si>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</si>
  <si>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</si>
  <si>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</si>
  <si>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</si>
  <si>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</si>
  <si>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</si>
  <si>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</si>
  <si>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</si>
  <si>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</si>
  <si>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</si>
  <si>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</si>
  <si>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</si>
  <si>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</si>
  <si>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</si>
  <si>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</si>
  <si>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</si>
  <si>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</si>
  <si>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</si>
  <si>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</si>
  <si>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</si>
  <si>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</si>
  <si>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</si>
  <si>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</si>
  <si>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</si>
  <si>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</si>
  <si>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</si>
  <si>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</si>
  <si>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</si>
  <si>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</si>
  <si>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</si>
  <si>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</si>
  <si>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</si>
  <si>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</si>
  <si>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</si>
  <si>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</si>
  <si>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</si>
  <si>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</si>
  <si>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</si>
  <si>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</si>
  <si>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</si>
  <si>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</si>
  <si>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</si>
  <si>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</si>
  <si>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</si>
  <si>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</si>
  <si>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</si>
  <si>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</si>
  <si>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</si>
  <si>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</si>
  <si>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</si>
  <si>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</si>
  <si>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</si>
  <si>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</si>
  <si>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</si>
  <si>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</si>
  <si>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</si>
  <si>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</si>
  <si>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</si>
  <si>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</si>
  <si>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</si>
  <si>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</si>
  <si>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</si>
  <si>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</si>
  <si>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</si>
  <si>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</si>
  <si>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</si>
  <si>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</si>
  <si>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</si>
  <si>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</si>
  <si>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</si>
  <si>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</si>
  <si>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</si>
  <si>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</si>
  <si>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</si>
  <si>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</si>
  <si>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</si>
  <si>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</si>
  <si>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</si>
  <si>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</si>
  <si>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</si>
  <si>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</si>
  <si>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</si>
  <si>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</si>
  <si>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</si>
  <si>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</si>
  <si>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</si>
  <si>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</si>
  <si>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</si>
  <si>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</si>
  <si>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</si>
  <si>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</si>
  <si>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</si>
  <si>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</si>
  <si>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</si>
  <si>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</si>
  <si>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</si>
  <si>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</si>
  <si>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</si>
  <si>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</si>
  <si>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</si>
  <si>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</si>
  <si>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</si>
  <si>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</si>
  <si>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</si>
  <si>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</si>
  <si>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</si>
  <si>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</si>
  <si>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</si>
  <si>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</si>
  <si>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</si>
  <si>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</si>
  <si>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</si>
  <si>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</si>
  <si>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</si>
  <si>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</si>
  <si>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</si>
  <si>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</si>
  <si>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</si>
  <si>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</si>
  <si>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</si>
  <si>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</si>
  <si>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</si>
  <si>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</si>
  <si>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</si>
  <si>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</si>
  <si>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</si>
  <si>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</si>
  <si>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</si>
  <si>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</si>
  <si>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</si>
  <si>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</si>
  <si>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</si>
  <si>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</si>
  <si>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</si>
  <si>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</si>
  <si>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</si>
  <si>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</si>
  <si>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</si>
  <si>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</si>
  <si>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</si>
  <si>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</si>
  <si>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</si>
  <si>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</si>
  <si>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</si>
  <si>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</si>
  <si>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</si>
  <si>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</si>
  <si>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</si>
  <si>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</si>
  <si>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</si>
  <si>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</si>
  <si>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</si>
  <si>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</si>
  <si>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</si>
  <si>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</si>
  <si>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</si>
  <si>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</si>
  <si>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</si>
  <si>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</si>
  <si>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</si>
  <si>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</si>
  <si>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</si>
  <si>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</si>
  <si>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</si>
  <si>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</si>
  <si>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</si>
  <si>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</si>
  <si>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</si>
  <si>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</si>
  <si>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</si>
  <si>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</si>
  <si>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</si>
  <si>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</si>
  <si>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</si>
  <si>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</si>
  <si>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</si>
  <si>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</si>
  <si>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</si>
  <si>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</si>
  <si>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</si>
  <si>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</si>
  <si>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</si>
  <si>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</si>
  <si>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</si>
  <si>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</si>
  <si>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</si>
  <si>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</si>
  <si>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</si>
  <si>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</si>
  <si>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</si>
  <si>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</si>
  <si>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</si>
  <si>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</si>
  <si>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</si>
  <si>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</si>
  <si>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</si>
  <si>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</si>
  <si>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</si>
  <si>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</si>
  <si>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</si>
  <si>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</si>
  <si>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</si>
  <si>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</si>
  <si>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</si>
  <si>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</si>
  <si>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</si>
  <si>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</si>
  <si>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</si>
  <si>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</si>
  <si>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</si>
  <si>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</si>
  <si>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</si>
  <si>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</si>
  <si>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</si>
  <si>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</si>
  <si>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</si>
  <si>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</si>
  <si>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</si>
  <si>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</si>
  <si>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</si>
  <si>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</si>
  <si>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</si>
  <si>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</si>
  <si>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</si>
  <si>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</si>
  <si>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</si>
  <si>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</si>
  <si>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</si>
  <si>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</si>
  <si>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</si>
  <si>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</si>
  <si>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</si>
  <si>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</si>
  <si>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</si>
  <si>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</si>
  <si>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</si>
  <si>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</si>
  <si>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</si>
  <si>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</si>
  <si>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</si>
  <si>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</si>
  <si>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</si>
  <si>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</si>
  <si>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</si>
  <si>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</si>
  <si>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</si>
  <si>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</si>
  <si>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</si>
  <si>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</si>
  <si>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</si>
  <si>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</si>
  <si>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</si>
  <si>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</si>
  <si>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</si>
  <si>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</si>
  <si>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</si>
  <si>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</si>
  <si>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</si>
  <si>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</si>
  <si>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</si>
  <si>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</si>
  <si>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</si>
  <si>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</si>
  <si>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</si>
  <si>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</si>
  <si>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</si>
  <si>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</si>
  <si>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</si>
  <si>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</si>
  <si>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</si>
  <si>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</si>
  <si>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</si>
  <si>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</si>
  <si>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</si>
  <si>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</si>
  <si>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</si>
  <si>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</si>
  <si>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</si>
  <si>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</si>
  <si>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</si>
  <si>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</si>
  <si>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</si>
  <si>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</si>
  <si>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</si>
  <si>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</si>
  <si>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</si>
  <si>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</si>
  <si>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</si>
  <si>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</si>
  <si>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</si>
  <si>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</si>
  <si>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</si>
  <si>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</si>
  <si>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</si>
  <si>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</si>
  <si>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</si>
  <si>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</si>
  <si>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</si>
  <si>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</si>
  <si>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</si>
  <si>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</si>
  <si>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</si>
  <si>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</si>
  <si>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</si>
  <si>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</si>
  <si>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</si>
  <si>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</si>
  <si>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</si>
  <si>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</si>
  <si>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</si>
  <si>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</si>
  <si>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</si>
  <si>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</si>
  <si>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</si>
  <si>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</si>
  <si>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</si>
  <si>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</si>
  <si>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</si>
  <si>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</si>
  <si>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</si>
  <si>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</si>
  <si>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</si>
  <si>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</si>
  <si>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</si>
  <si>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</si>
  <si>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</si>
  <si>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</si>
  <si>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</si>
  <si>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</si>
  <si>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</si>
  <si>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</si>
  <si>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</si>
  <si>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</si>
  <si>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</si>
  <si>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</si>
  <si>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</si>
  <si>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</si>
  <si>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</si>
  <si>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</si>
  <si>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</si>
  <si>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</si>
  <si>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</si>
  <si>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</si>
  <si>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</si>
  <si>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</si>
  <si>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</si>
  <si>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</si>
  <si>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</si>
  <si>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</si>
  <si>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</si>
  <si>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</si>
  <si>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</si>
  <si>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</si>
  <si>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</si>
  <si>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</si>
  <si>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</si>
  <si>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</si>
  <si>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</si>
  <si>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</si>
  <si>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</si>
  <si>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</si>
  <si>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</si>
  <si>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</si>
  <si>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</si>
  <si>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</si>
  <si>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</si>
  <si>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</si>
  <si>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</si>
  <si>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</si>
  <si>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</si>
  <si>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</si>
  <si>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</si>
  <si>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</si>
  <si>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</si>
  <si>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</si>
  <si>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</si>
  <si>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</si>
  <si>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</si>
  <si>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</si>
  <si>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</si>
  <si>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</si>
  <si>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</si>
  <si>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</si>
  <si>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</si>
  <si>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</si>
  <si>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</si>
  <si>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</si>
  <si>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</si>
  <si>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</si>
  <si>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</si>
  <si>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</si>
  <si>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</si>
  <si>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</si>
  <si>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</si>
  <si>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</si>
  <si>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</si>
  <si>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</si>
  <si>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</si>
  <si>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</si>
  <si>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</si>
  <si>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</si>
  <si>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</si>
  <si>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</si>
  <si>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</si>
  <si>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</si>
  <si>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</si>
  <si>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</si>
  <si>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</si>
  <si>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</si>
  <si>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</si>
  <si>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</si>
  <si>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</si>
  <si>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</si>
  <si>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</si>
  <si>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</si>
  <si>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</si>
  <si>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</si>
  <si>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</si>
  <si>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</si>
  <si>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</si>
  <si>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</si>
  <si>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</si>
  <si>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</si>
  <si>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</si>
  <si>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</si>
  <si>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</si>
  <si>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</si>
  <si>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</si>
  <si>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</si>
  <si>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</si>
  <si>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</si>
  <si>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</si>
  <si>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</si>
  <si>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</si>
  <si>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</si>
  <si>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</si>
  <si>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</si>
  <si>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</si>
  <si>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</si>
  <si>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</si>
  <si>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</si>
  <si>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</si>
  <si>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</si>
  <si>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</si>
  <si>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</si>
  <si>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</si>
  <si>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</si>
  <si>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</si>
  <si>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</si>
  <si>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</si>
  <si>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</si>
  <si>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</si>
  <si>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</si>
  <si>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</si>
  <si>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</si>
  <si>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</si>
  <si>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</si>
  <si>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</si>
  <si>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</si>
  <si>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</si>
  <si>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</si>
  <si>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</si>
  <si>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</si>
  <si>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</si>
  <si>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</si>
  <si>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</si>
  <si>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</si>
  <si>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</si>
  <si>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</si>
  <si>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</si>
  <si>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</si>
  <si>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</si>
  <si>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</si>
  <si>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</si>
  <si>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</si>
  <si>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</si>
  <si>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</si>
  <si>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</si>
  <si>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</si>
  <si>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</si>
  <si>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</si>
  <si>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</si>
  <si>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</si>
  <si>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</si>
  <si>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</si>
  <si>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</si>
  <si>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</si>
  <si>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</si>
  <si>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</si>
  <si>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</si>
  <si>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</si>
  <si>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</si>
  <si>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</si>
  <si>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</si>
  <si>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</si>
  <si>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</si>
  <si>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</si>
  <si>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</si>
  <si>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</si>
  <si>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</si>
  <si>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</si>
  <si>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</si>
  <si>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</si>
  <si>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</si>
  <si>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</si>
  <si>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</si>
  <si>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</si>
  <si>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</si>
  <si>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</si>
  <si>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</si>
  <si>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</si>
  <si>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</si>
  <si>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</si>
  <si>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</si>
  <si>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</si>
  <si>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</si>
  <si>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</si>
  <si>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</si>
  <si>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</si>
  <si>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</si>
  <si>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</si>
  <si>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</si>
  <si>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</si>
  <si>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</si>
  <si>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</si>
  <si>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</si>
  <si>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</si>
  <si>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</si>
  <si>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</si>
  <si>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</si>
  <si>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</si>
  <si>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</si>
  <si>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</si>
  <si>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</si>
  <si>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</si>
  <si>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</si>
  <si>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</si>
  <si>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</si>
  <si>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</si>
  <si>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</si>
  <si>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</si>
  <si>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</si>
  <si>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</si>
  <si>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</si>
  <si>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</si>
  <si>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</si>
  <si>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</si>
  <si>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</si>
  <si>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</si>
  <si>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</si>
  <si>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</si>
  <si>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</si>
  <si>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</si>
  <si>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</si>
  <si>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</si>
  <si>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</si>
  <si>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</si>
  <si>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</si>
  <si>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</si>
  <si>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</si>
  <si>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</si>
  <si>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</si>
  <si>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</si>
  <si>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</si>
  <si>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</si>
  <si>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</si>
  <si>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</si>
  <si>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</si>
  <si>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</si>
  <si>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</si>
  <si>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</si>
  <si>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</si>
  <si>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</si>
  <si>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</si>
  <si>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</si>
  <si>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</si>
  <si>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</si>
  <si>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</si>
  <si>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</si>
  <si>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</si>
  <si>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</si>
  <si>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</si>
  <si>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</si>
  <si>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</si>
  <si>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</si>
  <si>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</si>
  <si>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</si>
  <si>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</si>
  <si>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</si>
  <si>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</si>
  <si>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</si>
  <si>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</si>
  <si>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</si>
  <si>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</si>
  <si>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</si>
  <si>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</si>
  <si>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</si>
  <si>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</si>
  <si>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</si>
  <si>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</si>
  <si>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</si>
  <si>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</si>
  <si>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</si>
  <si>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</si>
  <si>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</si>
  <si>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</si>
  <si>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</si>
  <si>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</si>
  <si>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</si>
  <si>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</si>
  <si>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</si>
  <si>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</si>
  <si>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</si>
  <si>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</si>
  <si>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</si>
  <si>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</si>
  <si>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</si>
  <si>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</si>
  <si>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</si>
  <si>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</si>
  <si>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</si>
  <si>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</si>
  <si>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</si>
  <si>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</si>
  <si>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</si>
  <si>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</si>
  <si>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</si>
  <si>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</si>
  <si>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</si>
  <si>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</si>
  <si>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</si>
  <si>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</si>
  <si>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</si>
  <si>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</si>
  <si>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</si>
  <si>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</si>
  <si>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</si>
  <si>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</si>
  <si>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</si>
  <si>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</si>
  <si>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</si>
  <si>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</si>
  <si>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</si>
  <si>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</si>
  <si>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</si>
  <si>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</si>
  <si>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</si>
  <si>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</si>
  <si>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</si>
  <si>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</si>
  <si>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</si>
  <si>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</si>
  <si>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</si>
  <si>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</si>
  <si>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</si>
  <si>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</si>
  <si>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</si>
  <si>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</si>
  <si>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</si>
  <si>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</si>
  <si>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</si>
  <si>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</si>
  <si>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</si>
  <si>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</si>
  <si>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</si>
  <si>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</si>
  <si>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</si>
  <si>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</si>
  <si>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</si>
  <si>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</si>
  <si>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</si>
  <si>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</si>
  <si>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</si>
  <si>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</si>
  <si>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</si>
  <si>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</si>
  <si>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</si>
  <si>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</si>
  <si>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</si>
  <si>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</si>
  <si>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</si>
  <si>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</si>
  <si>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</si>
  <si>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</si>
  <si>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</si>
  <si>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</si>
  <si>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</si>
  <si>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</si>
  <si>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</si>
  <si>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</si>
  <si>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</si>
  <si>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</si>
  <si>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</si>
  <si>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</si>
  <si>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</si>
  <si>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</si>
  <si>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</si>
  <si>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</si>
  <si>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</si>
  <si>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</si>
  <si>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</si>
  <si>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</si>
  <si>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</si>
  <si>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</si>
  <si>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</si>
  <si>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</si>
  <si>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</si>
  <si>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</si>
  <si>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</si>
  <si>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</si>
  <si>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</si>
  <si>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</si>
  <si>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</si>
  <si>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</si>
  <si>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</si>
  <si>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</si>
  <si>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</si>
  <si>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</si>
  <si>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</si>
  <si>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</si>
  <si>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</si>
  <si>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</si>
  <si>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</si>
  <si>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</si>
  <si>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</si>
  <si>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</si>
  <si>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</si>
  <si>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</si>
  <si>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</si>
  <si>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</si>
  <si>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</si>
  <si>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</si>
  <si>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</si>
  <si>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</si>
  <si>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</si>
  <si>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</si>
  <si>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</si>
  <si>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</si>
  <si>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</si>
  <si>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</si>
  <si>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</si>
  <si>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</si>
  <si>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</si>
  <si>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</si>
  <si>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</si>
  <si>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</si>
  <si>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</si>
  <si>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</si>
  <si>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</si>
  <si>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</si>
  <si>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</si>
  <si>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</si>
  <si>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</si>
  <si>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</si>
  <si>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</si>
  <si>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</si>
  <si>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</si>
  <si>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</si>
  <si>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</si>
  <si>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</si>
  <si>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</si>
  <si>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</si>
  <si>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</si>
  <si>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</si>
  <si>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</si>
  <si>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</si>
  <si>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</si>
  <si>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</si>
  <si>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</si>
  <si>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</si>
  <si>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</si>
  <si>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</si>
  <si>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</si>
  <si>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</si>
  <si>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</si>
  <si>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</si>
  <si>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</si>
  <si>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</si>
  <si>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</si>
  <si>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</si>
  <si>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</si>
  <si>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</si>
  <si>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</si>
  <si>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</si>
  <si>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</si>
  <si>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</si>
  <si>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</si>
  <si>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</si>
  <si>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</si>
  <si>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</si>
  <si>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</si>
  <si>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</si>
  <si>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</si>
  <si>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</si>
  <si>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</si>
  <si>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</si>
  <si>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</si>
  <si>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</si>
  <si>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</si>
  <si>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</si>
  <si>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</si>
  <si>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</si>
  <si>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</si>
  <si>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</si>
  <si>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</si>
  <si>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</si>
  <si>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</si>
  <si>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</si>
  <si>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</si>
  <si>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</si>
  <si>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</si>
  <si>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</si>
  <si>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</si>
  <si>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</si>
  <si>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</si>
  <si>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</si>
  <si>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</si>
  <si>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</si>
  <si>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</si>
  <si>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</si>
  <si>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</si>
  <si>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</si>
  <si>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</si>
  <si>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</si>
  <si>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</si>
  <si>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</si>
  <si>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</si>
  <si>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</si>
  <si>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</si>
  <si>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</si>
  <si>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</si>
  <si>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</si>
  <si>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</si>
  <si>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</si>
  <si>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</si>
  <si>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</si>
  <si>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</si>
  <si>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</si>
  <si>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</si>
  <si>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</si>
  <si>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</si>
  <si>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</si>
  <si>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</si>
  <si>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</si>
  <si>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</si>
  <si>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</si>
  <si>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</si>
  <si>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</si>
  <si>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</si>
  <si>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</si>
  <si>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</si>
  <si>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</si>
  <si>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</si>
  <si>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</si>
  <si>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</si>
  <si>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</si>
  <si>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</si>
  <si>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</si>
  <si>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</si>
  <si>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</si>
  <si>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</si>
  <si>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</si>
  <si>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</si>
  <si>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</si>
  <si>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</si>
  <si>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</si>
  <si>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</si>
  <si>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</si>
  <si>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</si>
  <si>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</si>
  <si>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</si>
  <si>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</si>
  <si>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</si>
  <si>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</si>
  <si>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</si>
  <si>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</si>
  <si>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</si>
  <si>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</si>
  <si>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</si>
  <si>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</si>
  <si>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</si>
  <si>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</si>
  <si>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</si>
  <si>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</si>
  <si>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</si>
  <si>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</si>
  <si>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</si>
  <si>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</si>
  <si>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</si>
  <si>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</si>
  <si>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</si>
  <si>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</si>
  <si>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</si>
  <si>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</si>
  <si>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</si>
  <si>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</si>
  <si>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</si>
  <si>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</si>
  <si>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</si>
  <si>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</si>
  <si>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</si>
  <si>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</si>
  <si>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</si>
  <si>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</si>
  <si>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</si>
  <si>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</si>
  <si>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</si>
  <si>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</si>
  <si>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</si>
  <si>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</si>
  <si>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</si>
  <si>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</si>
  <si>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</si>
  <si>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</si>
  <si>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</si>
  <si>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</si>
  <si>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</si>
  <si>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</si>
  <si>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</si>
  <si>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</si>
  <si>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</si>
  <si>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</si>
  <si>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</si>
  <si>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</si>
  <si>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</si>
  <si>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</si>
  <si>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</si>
  <si>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</si>
  <si>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</si>
  <si>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</si>
  <si>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</si>
  <si>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</si>
  <si>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</si>
  <si>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</si>
  <si>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</si>
  <si>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</si>
  <si>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</si>
  <si>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</si>
  <si>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</si>
  <si>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</si>
  <si>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</si>
  <si>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</si>
  <si>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</si>
  <si>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</si>
  <si>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</si>
  <si>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</si>
  <si>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</si>
  <si>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</si>
  <si>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</si>
  <si>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</si>
  <si>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</si>
  <si>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</si>
  <si>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</si>
  <si>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</si>
  <si>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</si>
  <si>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</si>
  <si>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</si>
  <si>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</si>
  <si>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</si>
  <si>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</si>
  <si>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</si>
  <si>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</si>
  <si>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</si>
  <si>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</si>
  <si>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</si>
  <si>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</si>
  <si>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</si>
  <si>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</si>
  <si>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</si>
  <si>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</si>
  <si>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</si>
  <si>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</si>
  <si>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</si>
  <si>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</si>
  <si>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</si>
  <si>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</si>
  <si>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</si>
  <si>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</si>
  <si>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</si>
  <si>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</si>
  <si>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</si>
  <si>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</si>
  <si>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</si>
  <si>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</si>
  <si>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</si>
  <si>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</si>
  <si>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</si>
  <si>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</si>
  <si>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</si>
  <si>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</si>
  <si>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</si>
  <si>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</si>
  <si>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</si>
  <si>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</si>
  <si>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</si>
  <si>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</si>
  <si>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</si>
  <si>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</si>
  <si>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</si>
  <si>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</si>
  <si>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</si>
  <si>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</si>
  <si>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</si>
  <si>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</si>
  <si>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</si>
  <si>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</si>
  <si>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</si>
  <si>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</si>
  <si>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</si>
  <si>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</si>
  <si>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</si>
  <si>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</si>
  <si>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</si>
  <si>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</si>
  <si>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</si>
  <si>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</si>
  <si>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</si>
  <si>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</si>
  <si>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</si>
  <si>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</si>
  <si>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</si>
  <si>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</si>
  <si>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</si>
  <si>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</si>
  <si>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</si>
  <si>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</si>
  <si>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</si>
  <si>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</si>
  <si>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</si>
  <si>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</si>
  <si>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</si>
  <si>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</si>
  <si>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</si>
  <si>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</si>
  <si>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</si>
  <si>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</si>
  <si>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</si>
  <si>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</si>
  <si>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</si>
  <si>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</si>
  <si>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</si>
  <si>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</si>
  <si>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</si>
  <si>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</si>
  <si>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</si>
  <si>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</si>
  <si>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</si>
  <si>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</si>
  <si>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</si>
  <si>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</si>
  <si>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</si>
  <si>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</si>
  <si>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</si>
  <si>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</si>
  <si>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</si>
  <si>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</si>
  <si>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</si>
  <si>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</si>
  <si>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</si>
  <si>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</si>
  <si>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</si>
  <si>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</si>
  <si>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</si>
  <si>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</si>
  <si>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</si>
  <si>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</si>
  <si>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</si>
  <si>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</si>
  <si>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</si>
  <si>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</si>
  <si>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</si>
  <si>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</si>
  <si>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</si>
  <si>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</si>
  <si>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</si>
  <si>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</si>
  <si>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</si>
  <si>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</si>
  <si>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</si>
  <si>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</si>
  <si>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</si>
  <si>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</si>
  <si>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</si>
  <si>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</si>
  <si>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</si>
  <si>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</si>
  <si>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</si>
  <si>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</si>
  <si>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</si>
  <si>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</si>
  <si>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</si>
  <si>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</si>
  <si>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</si>
  <si>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</si>
  <si>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</si>
  <si>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</si>
  <si>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</si>
  <si>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</si>
  <si>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</si>
  <si>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</si>
  <si>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</si>
  <si>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</si>
  <si>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</si>
  <si>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</si>
  <si>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</si>
  <si>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</si>
  <si>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</si>
  <si>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</si>
  <si>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</si>
  <si>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</si>
  <si>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</si>
  <si>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</si>
  <si>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</si>
  <si>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</si>
  <si>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</si>
  <si>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</si>
  <si>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</si>
  <si>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</si>
  <si>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</si>
  <si>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</si>
  <si>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</si>
  <si>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</si>
  <si>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</si>
  <si>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</si>
  <si>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</si>
  <si>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</si>
  <si>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</si>
  <si>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</si>
  <si>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</si>
  <si>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</si>
  <si>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</si>
  <si>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</si>
  <si>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</si>
  <si>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</si>
  <si>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</si>
  <si>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</si>
  <si>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</si>
  <si>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</si>
  <si>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</si>
  <si>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</si>
  <si>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</si>
  <si>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</si>
  <si>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</si>
  <si>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</si>
  <si>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</si>
  <si>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</si>
  <si>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</si>
  <si>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</si>
  <si>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</si>
  <si>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</si>
  <si>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</si>
  <si>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</si>
  <si>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</si>
  <si>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</si>
  <si>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</si>
  <si>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</si>
  <si>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</si>
  <si>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</si>
  <si>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</si>
  <si>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</si>
  <si>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</si>
  <si>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</si>
  <si>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</si>
  <si>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</si>
  <si>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</si>
  <si>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</si>
  <si>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</si>
  <si>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</si>
  <si>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</si>
  <si>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</si>
  <si>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</si>
  <si>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</si>
  <si>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</si>
  <si>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</si>
  <si>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</si>
  <si>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</si>
  <si>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</si>
  <si>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</si>
  <si>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</si>
  <si>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</si>
  <si>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</si>
  <si>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</si>
  <si>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</si>
  <si>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</si>
  <si>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</si>
  <si>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</si>
  <si>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</si>
  <si>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</si>
  <si>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</si>
  <si>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</si>
  <si>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</si>
  <si>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</si>
  <si>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</si>
  <si>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</si>
  <si>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</si>
  <si>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</si>
  <si>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</si>
  <si>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</si>
  <si>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</si>
  <si>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</si>
  <si>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</si>
  <si>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</si>
  <si>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</si>
  <si>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</si>
  <si>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</si>
  <si>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</si>
  <si>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</si>
  <si>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</si>
  <si>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</si>
  <si>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</si>
  <si>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</si>
  <si>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</si>
  <si>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</si>
  <si>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</si>
  <si>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</si>
  <si>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</si>
  <si>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</si>
  <si>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</si>
  <si>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</si>
  <si>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</si>
  <si>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</si>
  <si>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</si>
  <si>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</si>
  <si>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</si>
  <si>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</si>
  <si>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</si>
  <si>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</si>
  <si>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</si>
  <si>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</si>
  <si>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</si>
  <si>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</si>
  <si>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</si>
  <si>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</si>
  <si>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</si>
  <si>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</si>
  <si>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</si>
  <si>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</si>
  <si>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</si>
  <si>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</si>
  <si>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</si>
  <si>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</si>
  <si>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</si>
  <si>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</si>
  <si>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</si>
  <si>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</si>
  <si>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</si>
  <si>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</si>
  <si>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</si>
  <si>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</si>
  <si>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</si>
  <si>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</si>
  <si>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</si>
  <si>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</si>
  <si>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</si>
  <si>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</si>
  <si>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</si>
  <si>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</si>
  <si>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</si>
  <si>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</si>
  <si>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</si>
  <si>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</si>
  <si>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</si>
  <si>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</si>
  <si>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</si>
  <si>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</si>
  <si>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</si>
  <si>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</si>
  <si>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</si>
  <si>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</si>
  <si>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</si>
  <si>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</si>
  <si>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</si>
  <si>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</si>
  <si>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</si>
  <si>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</si>
  <si>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</si>
  <si>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</si>
  <si>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</si>
  <si>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</si>
  <si>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</si>
  <si>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</si>
  <si>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</si>
  <si>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</si>
  <si>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</si>
  <si>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</si>
  <si>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</si>
  <si>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</si>
  <si>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</si>
  <si>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</si>
  <si>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</si>
  <si>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</si>
  <si>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</si>
  <si>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</si>
  <si>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</si>
  <si>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</si>
  <si>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</si>
  <si>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</si>
  <si>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</si>
  <si>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</si>
  <si>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</si>
  <si>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</si>
  <si>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</si>
  <si>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</si>
  <si>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</si>
  <si>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</si>
  <si>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</si>
  <si>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</si>
  <si>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</si>
  <si>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</si>
  <si>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</si>
  <si>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</si>
  <si>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</si>
  <si>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</si>
  <si>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</si>
  <si>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</si>
  <si>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</si>
  <si>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</si>
  <si>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</si>
  <si>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</si>
  <si>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</si>
  <si>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</si>
  <si>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</si>
  <si>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</si>
  <si>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</si>
  <si>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</si>
  <si>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</si>
  <si>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</si>
  <si>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</si>
  <si>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</si>
  <si>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</si>
  <si>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</si>
  <si>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</si>
  <si>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</si>
  <si>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</si>
  <si>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</si>
  <si>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</si>
  <si>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</si>
  <si>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</si>
  <si>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</si>
  <si>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</si>
  <si>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</si>
  <si>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</si>
  <si>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</si>
  <si>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</si>
  <si>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</si>
  <si>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</si>
  <si>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</si>
  <si>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</si>
  <si>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</si>
  <si>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</si>
  <si>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</si>
  <si>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</si>
  <si>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</si>
  <si>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</si>
  <si>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</si>
  <si>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</si>
  <si>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</si>
  <si>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</si>
  <si>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</si>
  <si>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</si>
  <si>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</si>
  <si>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</si>
  <si>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</si>
  <si>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</si>
  <si>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</si>
  <si>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</si>
  <si>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</si>
  <si>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</si>
  <si>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</si>
  <si>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</si>
  <si>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</si>
  <si>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</si>
  <si>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</si>
  <si>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</si>
  <si>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</si>
  <si>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</si>
  <si>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</si>
  <si>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</si>
  <si>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</si>
  <si>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</si>
  <si>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</si>
  <si>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</si>
  <si>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</si>
  <si>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</si>
  <si>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</si>
  <si>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</si>
  <si>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</si>
  <si>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</si>
  <si>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</si>
  <si>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</si>
  <si>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</si>
  <si>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</si>
  <si>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</si>
  <si>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</si>
  <si>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</si>
  <si>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</si>
  <si>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</si>
  <si>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</si>
  <si>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</si>
  <si>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</si>
  <si>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</si>
  <si>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</si>
  <si>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</si>
  <si>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</si>
  <si>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</si>
  <si>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</si>
  <si>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</si>
  <si>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</si>
  <si>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</si>
  <si>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</si>
  <si>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</si>
  <si>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</si>
  <si>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</si>
  <si>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</si>
  <si>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</si>
  <si>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</si>
  <si>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</si>
  <si>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</si>
  <si>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</si>
  <si>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</si>
  <si>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</si>
  <si>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</si>
  <si>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</si>
  <si>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</si>
  <si>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</si>
  <si>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</si>
  <si>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</si>
  <si>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</si>
  <si>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</si>
  <si>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</si>
  <si>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</si>
  <si>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</si>
  <si>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</si>
  <si>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</si>
  <si>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</si>
  <si>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</si>
  <si>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</si>
  <si>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</si>
  <si>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</si>
  <si>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</si>
  <si>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</si>
  <si>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</si>
  <si>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</si>
  <si>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</si>
  <si>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</si>
  <si>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</si>
  <si>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</si>
  <si>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</si>
  <si>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</si>
  <si>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</si>
  <si>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</si>
  <si>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</si>
  <si>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</si>
  <si>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</si>
  <si>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</si>
  <si>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</si>
  <si>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</si>
  <si>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</si>
  <si>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</si>
  <si>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</si>
  <si>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</si>
  <si>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</si>
  <si>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</si>
  <si>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</si>
  <si>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</si>
  <si>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</si>
  <si>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</si>
  <si>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</si>
  <si>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</si>
  <si>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</si>
  <si>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</si>
  <si>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</si>
  <si>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</si>
  <si>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</si>
  <si>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</si>
  <si>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</si>
  <si>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</si>
  <si>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</si>
  <si>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</si>
  <si>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</si>
  <si>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</si>
  <si>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</si>
  <si>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</si>
  <si>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</si>
  <si>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</si>
  <si>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</si>
  <si>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</si>
  <si>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</si>
  <si>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</si>
  <si>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</si>
  <si>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</si>
  <si>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</si>
  <si>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</si>
  <si>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</si>
  <si>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</si>
  <si>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</si>
  <si>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</si>
  <si>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</si>
  <si>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</si>
  <si>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</si>
  <si>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</si>
  <si>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</si>
  <si>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</si>
  <si>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</si>
  <si>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</si>
  <si>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</si>
  <si>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</si>
  <si>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</si>
  <si>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</si>
  <si>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</si>
  <si>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</si>
  <si>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</si>
  <si>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</si>
  <si>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</si>
  <si>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</si>
  <si>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</si>
  <si>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</si>
  <si>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</si>
  <si>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</si>
  <si>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</si>
  <si>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</si>
  <si>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</si>
  <si>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</si>
  <si>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</si>
  <si>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</si>
  <si>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</si>
  <si>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</si>
  <si>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</si>
  <si>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</si>
  <si>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</si>
  <si>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</si>
  <si>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</si>
  <si>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</si>
  <si>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</si>
  <si>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</si>
  <si>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</si>
  <si>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</si>
  <si>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</si>
  <si>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</si>
  <si>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</si>
  <si>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</si>
  <si>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</si>
  <si>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</si>
  <si>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</si>
  <si>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</si>
  <si>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</si>
  <si>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</si>
  <si>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</si>
  <si>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</si>
  <si>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</si>
  <si>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</si>
  <si>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</si>
  <si>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</si>
  <si>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</si>
  <si>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</si>
  <si>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</si>
  <si>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</si>
  <si>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</si>
  <si>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</si>
  <si>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</si>
  <si>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</si>
  <si>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</si>
  <si>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</si>
  <si>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</si>
  <si>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</si>
  <si>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</si>
  <si>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</si>
  <si>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</si>
  <si>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</si>
  <si>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</si>
  <si>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</si>
  <si>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</si>
  <si>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</si>
  <si>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</si>
  <si>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</si>
  <si>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</si>
  <si>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</si>
  <si>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</si>
  <si>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</si>
  <si>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</si>
  <si>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</si>
  <si>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</si>
  <si>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</si>
  <si>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</si>
  <si>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</si>
  <si>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</si>
  <si>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</si>
  <si>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</si>
  <si>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</si>
  <si>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</si>
  <si>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</si>
  <si>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</si>
  <si>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</si>
  <si>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</si>
  <si>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</si>
  <si>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</si>
  <si>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</si>
  <si>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</si>
  <si>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</si>
  <si>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</si>
  <si>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</si>
  <si>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</si>
  <si>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</si>
  <si>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</si>
  <si>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</si>
  <si>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</si>
  <si>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</si>
  <si>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</si>
  <si>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</si>
  <si>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</si>
  <si>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</si>
  <si>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</si>
  <si>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</si>
  <si>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</si>
  <si>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</si>
  <si>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</si>
  <si>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</si>
  <si>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</si>
  <si>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</si>
  <si>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</si>
  <si>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</si>
  <si>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</si>
  <si>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</si>
  <si>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</si>
  <si>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</si>
  <si>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</si>
  <si>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</si>
  <si>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</si>
  <si>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</si>
  <si>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</si>
  <si>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</si>
  <si>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</si>
  <si>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</si>
  <si>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</si>
  <si>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</si>
  <si>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</si>
  <si>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</si>
  <si>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</si>
  <si>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</si>
  <si>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</si>
  <si>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</si>
  <si>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</si>
  <si>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</si>
  <si>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</si>
  <si>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</si>
  <si>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</si>
  <si>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</si>
  <si>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</si>
  <si>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</si>
  <si>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</si>
  <si>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</si>
  <si>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</si>
  <si>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</si>
  <si>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</si>
  <si>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</si>
  <si>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</si>
  <si>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</si>
  <si>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</si>
  <si>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</si>
  <si>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</si>
  <si>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</si>
  <si>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</si>
  <si>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</si>
  <si>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</si>
  <si>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</si>
  <si>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</si>
  <si>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</si>
  <si>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</si>
  <si>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</si>
  <si>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</si>
  <si>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</si>
  <si>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</si>
  <si>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</si>
  <si>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</si>
  <si>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</si>
  <si>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</si>
  <si>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</si>
  <si>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</si>
  <si>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</si>
  <si>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</si>
  <si>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</si>
  <si>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</si>
  <si>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</si>
  <si>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</si>
  <si>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</si>
  <si>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</si>
  <si>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</si>
  <si>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</si>
  <si>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</si>
  <si>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</si>
  <si>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</si>
  <si>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</si>
  <si>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</si>
  <si>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</si>
  <si>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</si>
  <si>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</si>
  <si>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</si>
  <si>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</si>
  <si>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</si>
  <si>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</si>
  <si>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</si>
  <si>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</si>
  <si>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</si>
  <si>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</si>
  <si>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</si>
  <si>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</si>
  <si>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</si>
  <si>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</si>
  <si>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</si>
  <si>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</si>
  <si>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</si>
  <si>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</si>
  <si>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</si>
  <si>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</si>
  <si>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</si>
  <si>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</si>
  <si>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</si>
  <si>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</si>
  <si>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</si>
  <si>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</si>
  <si>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</si>
  <si>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</si>
  <si>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</si>
  <si>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</si>
  <si>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</si>
  <si>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</si>
  <si>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</si>
  <si>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</si>
  <si>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</si>
  <si>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</si>
  <si>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</si>
  <si>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</si>
  <si>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</si>
  <si>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</si>
  <si>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</si>
  <si>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</si>
  <si>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</si>
  <si>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</si>
  <si>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</si>
  <si>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</si>
  <si>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</si>
  <si>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</si>
  <si>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</si>
  <si>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</si>
  <si>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</si>
  <si>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</si>
  <si>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</si>
  <si>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</si>
  <si>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</si>
  <si>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</si>
  <si>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</si>
  <si>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</si>
  <si>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</si>
  <si>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</si>
  <si>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</si>
  <si>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</si>
  <si>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</si>
  <si>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</si>
  <si>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</si>
  <si>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</si>
  <si>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</si>
  <si>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</si>
  <si>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</si>
  <si>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</si>
  <si>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</si>
  <si>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</si>
  <si>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</si>
  <si>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</si>
  <si>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</si>
  <si>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</si>
  <si>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</si>
  <si>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</si>
  <si>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</si>
  <si>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</si>
  <si>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</si>
  <si>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</si>
  <si>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</si>
  <si>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</si>
  <si>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</si>
  <si>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</si>
  <si>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</si>
  <si>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</si>
  <si>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</si>
  <si>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</si>
  <si>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</si>
  <si>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</si>
  <si>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</si>
  <si>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</si>
  <si>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</si>
  <si>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</si>
  <si>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</si>
  <si>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</si>
  <si>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</si>
  <si>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</si>
  <si>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</si>
  <si>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</si>
  <si>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</si>
  <si>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</si>
  <si>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</si>
  <si>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</si>
  <si>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</si>
  <si>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</si>
  <si>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</si>
  <si>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</si>
  <si>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</si>
  <si>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</si>
  <si>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</si>
  <si>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</si>
  <si>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</si>
  <si>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</si>
  <si>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</si>
  <si>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</si>
  <si>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</si>
  <si>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</si>
  <si>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</si>
  <si>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</si>
  <si>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</si>
  <si>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</si>
  <si>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</si>
  <si>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</si>
  <si>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</si>
  <si>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</si>
  <si>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</si>
  <si>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</si>
  <si>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</si>
  <si>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</si>
  <si>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</si>
  <si>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</si>
  <si>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</si>
  <si>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</si>
  <si>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</si>
  <si>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</si>
  <si>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</si>
  <si>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</si>
  <si>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</si>
  <si>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</si>
  <si>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</si>
  <si>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</si>
  <si>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</si>
  <si>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</si>
  <si>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</si>
  <si>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</si>
  <si>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</si>
  <si>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</si>
  <si>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</si>
  <si>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</si>
  <si>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</si>
  <si>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</si>
  <si>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</si>
  <si>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</si>
  <si>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</si>
  <si>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</si>
  <si>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</si>
  <si>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</si>
  <si>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</si>
  <si>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</si>
  <si>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</si>
  <si>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</si>
  <si>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</si>
  <si>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</si>
  <si>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</si>
  <si>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</si>
  <si>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</si>
  <si>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</si>
  <si>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</si>
  <si>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</si>
  <si>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</si>
  <si>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</si>
  <si>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</si>
  <si>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</si>
  <si>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</si>
  <si>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</si>
  <si>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</si>
  <si>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</si>
  <si>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</si>
  <si>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</si>
  <si>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</si>
  <si>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</si>
  <si>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</si>
  <si>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</si>
  <si>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</si>
  <si>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</si>
  <si>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</si>
  <si>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</si>
  <si>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</si>
  <si>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</si>
  <si>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</si>
  <si>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</si>
  <si>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</si>
  <si>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</si>
  <si>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</si>
  <si>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</si>
  <si>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</si>
  <si>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</si>
  <si>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</si>
  <si>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</si>
  <si>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</si>
  <si>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</si>
  <si>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</si>
  <si>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</si>
  <si>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</si>
  <si>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</si>
  <si>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</si>
  <si>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</si>
  <si>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</si>
  <si>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</si>
  <si>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</si>
  <si>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</si>
  <si>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</si>
  <si>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</si>
  <si>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</si>
  <si>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</si>
  <si>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</si>
  <si>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</si>
  <si>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</si>
  <si>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</si>
  <si>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</si>
  <si>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</si>
  <si>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</si>
  <si>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</si>
  <si>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</si>
  <si>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</si>
  <si>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</si>
  <si>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</si>
  <si>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</si>
  <si>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</si>
  <si>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</si>
  <si>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</si>
  <si>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</si>
  <si>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</si>
  <si>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</si>
  <si>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</si>
  <si>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</si>
  <si>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</si>
  <si>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</si>
  <si>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</si>
  <si>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</si>
  <si>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</si>
  <si>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</si>
  <si>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</si>
  <si>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</si>
  <si>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</si>
  <si>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</si>
  <si>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</si>
  <si>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</si>
  <si>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</si>
  <si>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</si>
  <si>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</si>
  <si>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</si>
  <si>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</si>
  <si>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</si>
  <si>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</si>
  <si>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</si>
  <si>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</si>
  <si>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</si>
  <si>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</si>
  <si>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</si>
  <si>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</si>
  <si>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</si>
  <si>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</si>
  <si>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</si>
  <si>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</si>
  <si>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</si>
  <si>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</si>
  <si>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</si>
  <si>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</si>
  <si>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</si>
  <si>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</si>
  <si>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</si>
  <si>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</si>
  <si>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</si>
  <si>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</si>
  <si>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</si>
  <si>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</si>
  <si>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</si>
  <si>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</si>
  <si>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</si>
  <si>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</si>
  <si>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</si>
  <si>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</si>
  <si>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</si>
  <si>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</si>
  <si>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</si>
  <si>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</si>
  <si>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</si>
  <si>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</si>
  <si>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</si>
  <si>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</si>
  <si>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</si>
  <si>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</si>
  <si>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</si>
  <si>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</si>
  <si>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</si>
  <si>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</si>
  <si>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</si>
  <si>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</si>
  <si>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</si>
  <si>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</si>
  <si>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</si>
  <si>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</si>
  <si>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</si>
  <si>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</si>
  <si>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</si>
  <si>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</si>
  <si>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</si>
  <si>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</si>
  <si>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</si>
  <si>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</si>
  <si>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</si>
  <si>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</si>
  <si>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</si>
  <si>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</si>
  <si>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</si>
  <si>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</si>
  <si>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</si>
  <si>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</si>
  <si>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</si>
  <si>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</si>
  <si>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</si>
  <si>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</si>
  <si>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</si>
  <si>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</si>
  <si>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</si>
  <si>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</si>
  <si>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</si>
  <si>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</si>
  <si>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</si>
  <si>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</si>
  <si>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</si>
  <si>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</si>
  <si>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</si>
  <si>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</si>
  <si>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</si>
  <si>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</si>
  <si>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</si>
  <si>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</si>
  <si>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</si>
  <si>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</si>
  <si>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</si>
  <si>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</si>
  <si>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</si>
  <si>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</si>
  <si>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</si>
  <si>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</si>
  <si>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</si>
  <si>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</si>
  <si>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</si>
  <si>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</si>
  <si>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</si>
  <si>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</si>
  <si>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</si>
  <si>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</si>
  <si>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</si>
  <si>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</si>
  <si>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</si>
  <si>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</si>
  <si>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</si>
  <si>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</si>
  <si>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</si>
  <si>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</si>
  <si>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</si>
  <si>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</si>
  <si>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</si>
  <si>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</si>
  <si>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</si>
  <si>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</si>
  <si>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</si>
  <si>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</si>
  <si>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</si>
  <si>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</si>
  <si>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</si>
  <si>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</si>
  <si>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</si>
  <si>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</si>
  <si>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</si>
  <si>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</si>
  <si>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</si>
  <si>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</si>
  <si>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</si>
  <si>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</si>
  <si>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</si>
  <si>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</si>
  <si>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</si>
  <si>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</si>
  <si>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</si>
  <si>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</si>
  <si>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</si>
  <si>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</si>
  <si>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</si>
  <si>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</si>
  <si>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</si>
  <si>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</si>
  <si>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</si>
  <si>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</si>
  <si>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</si>
  <si>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</si>
  <si>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</si>
  <si>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</si>
  <si>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</si>
  <si>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</si>
  <si>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</si>
  <si>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</si>
  <si>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</si>
  <si>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</si>
  <si>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</si>
  <si>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</si>
  <si>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</si>
  <si>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</si>
  <si>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</si>
  <si>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</si>
  <si>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</si>
  <si>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</si>
  <si>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</si>
  <si>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</si>
  <si>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</si>
  <si>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</si>
  <si>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</si>
  <si>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</si>
  <si>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</si>
  <si>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</si>
  <si>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</si>
  <si>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</si>
  <si>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</si>
  <si>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</si>
  <si>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</si>
  <si>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</si>
  <si>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</si>
  <si>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</si>
  <si>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</si>
  <si>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</si>
  <si>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</si>
  <si>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</si>
  <si>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</si>
  <si>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</si>
  <si>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</si>
  <si>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</si>
  <si>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</si>
  <si>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</si>
  <si>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</si>
  <si>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</si>
  <si>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</si>
  <si>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</si>
  <si>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</si>
  <si>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</si>
  <si>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</si>
  <si>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</si>
  <si>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</si>
  <si>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</si>
  <si>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</si>
  <si>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</si>
  <si>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</si>
  <si>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</si>
  <si>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</si>
  <si>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</si>
  <si>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</si>
  <si>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</si>
  <si>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</si>
  <si>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</si>
  <si>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</si>
  <si>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</si>
  <si>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</si>
  <si>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</si>
  <si>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</si>
  <si>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</si>
  <si>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</si>
  <si>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</si>
  <si>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</si>
  <si>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</si>
  <si>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</si>
  <si>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</si>
  <si>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</si>
  <si>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</si>
  <si>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</si>
  <si>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</si>
  <si>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</si>
  <si>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</si>
  <si>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</si>
  <si>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</si>
  <si>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</si>
  <si>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</si>
  <si>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</si>
  <si>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</si>
  <si>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</si>
  <si>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</si>
  <si>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</si>
  <si>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</si>
  <si>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</si>
  <si>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</si>
  <si>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</si>
  <si>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</si>
  <si>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</si>
  <si>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</si>
  <si>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</si>
  <si>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</si>
  <si>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</si>
  <si>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</si>
  <si>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</si>
  <si>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</si>
  <si>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</si>
  <si>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</si>
  <si>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</si>
  <si>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</si>
  <si>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</si>
  <si>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</si>
  <si>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</si>
  <si>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</si>
  <si>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</si>
  <si>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</si>
  <si>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</si>
  <si>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</si>
  <si>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</si>
  <si>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</si>
  <si>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</si>
  <si>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</si>
  <si>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</si>
  <si>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</si>
  <si>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</si>
  <si>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</si>
  <si>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</si>
  <si>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</si>
  <si>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</si>
  <si>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</si>
  <si>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</si>
  <si>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</si>
  <si>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</si>
  <si>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</si>
  <si>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</si>
  <si>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</si>
  <si>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</si>
  <si>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</si>
  <si>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</si>
  <si>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</si>
  <si>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</si>
  <si>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</si>
  <si>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</si>
  <si>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</si>
  <si>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</si>
  <si>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</si>
  <si>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</si>
  <si>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</si>
  <si>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</si>
  <si>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</si>
  <si>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</si>
  <si>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</si>
  <si>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</si>
  <si>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</si>
  <si>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</si>
  <si>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</si>
  <si>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</si>
  <si>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</si>
  <si>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</si>
  <si>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</si>
  <si>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</si>
  <si>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</si>
  <si>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</si>
  <si>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</si>
  <si>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</si>
  <si>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</si>
  <si>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</si>
  <si>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</si>
  <si>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</si>
  <si>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</si>
  <si>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</si>
  <si>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</si>
  <si>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</si>
  <si>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</si>
  <si>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</si>
  <si>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</si>
  <si>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</si>
  <si>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</si>
  <si>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</si>
  <si>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</si>
  <si>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</si>
  <si>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</si>
  <si>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</si>
  <si>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</si>
  <si>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</si>
  <si>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</si>
  <si>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</si>
  <si>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</si>
  <si>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</si>
  <si>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</si>
  <si>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</si>
  <si>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</si>
  <si>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</si>
  <si>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</si>
  <si>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</si>
  <si>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</si>
  <si>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</si>
  <si>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</si>
  <si>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</si>
  <si>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</si>
  <si>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</si>
  <si>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</si>
  <si>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</si>
  <si>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</si>
  <si>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</si>
  <si>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</si>
  <si>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</si>
  <si>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</si>
  <si>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</si>
  <si>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</si>
  <si>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</si>
  <si>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</si>
  <si>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</si>
  <si>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</si>
  <si>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</si>
  <si>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</si>
  <si>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</si>
  <si>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</si>
  <si>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</si>
  <si>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</si>
  <si>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</si>
  <si>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</si>
  <si>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</si>
  <si>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</si>
  <si>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</si>
  <si>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</si>
  <si>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</si>
  <si>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</si>
  <si>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</si>
  <si>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</si>
  <si>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</si>
  <si>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</si>
  <si>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</si>
  <si>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</si>
  <si>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</si>
  <si>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</si>
  <si>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</si>
  <si>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</si>
  <si>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</si>
  <si>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</si>
  <si>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</si>
  <si>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</si>
  <si>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</si>
  <si>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</si>
  <si>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</si>
  <si>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</si>
  <si>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</si>
  <si>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</si>
  <si>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</si>
  <si>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</si>
  <si>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</si>
  <si>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</si>
  <si>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</si>
  <si>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</si>
  <si>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</si>
  <si>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</si>
  <si>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</si>
  <si>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</si>
  <si>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</si>
  <si>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</si>
  <si>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</si>
  <si>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</si>
  <si>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</si>
  <si>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</si>
  <si>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</si>
  <si>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</si>
  <si>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</si>
  <si>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</si>
  <si>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</si>
  <si>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</si>
  <si>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</si>
  <si>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</si>
  <si>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</si>
  <si>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</si>
  <si>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</si>
  <si>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</si>
  <si>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</si>
  <si>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</si>
  <si>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</si>
  <si>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</si>
  <si>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</si>
  <si>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</si>
  <si>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</si>
  <si>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</si>
  <si>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</si>
  <si>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</si>
  <si>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</si>
  <si>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</si>
  <si>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</si>
  <si>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</si>
  <si>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</si>
  <si>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</si>
  <si>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</si>
  <si>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</si>
  <si>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</si>
  <si>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</si>
  <si>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</si>
  <si>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</si>
  <si>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</si>
  <si>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</si>
  <si>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</si>
  <si>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</si>
  <si>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</si>
  <si>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</si>
  <si>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</si>
  <si>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</si>
  <si>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</si>
  <si>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</si>
  <si>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</si>
  <si>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</si>
  <si>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</si>
  <si>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</si>
  <si>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</si>
  <si>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</si>
  <si>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</si>
  <si>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</si>
  <si>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</si>
  <si>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</si>
  <si>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</si>
  <si>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</si>
  <si>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</si>
  <si>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</si>
  <si>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</si>
  <si>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</si>
  <si>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</si>
  <si>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</si>
  <si>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</si>
  <si>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</si>
  <si>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</si>
  <si>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</si>
  <si>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</si>
  <si>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</si>
  <si>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</si>
  <si>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</si>
  <si>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</si>
  <si>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</si>
  <si>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</si>
  <si>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</si>
  <si>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</si>
  <si>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</si>
  <si>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</si>
  <si>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</si>
  <si>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</si>
  <si>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</si>
  <si>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</si>
  <si>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</si>
  <si>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</si>
  <si>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</si>
  <si>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</si>
  <si>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</si>
  <si>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</si>
  <si>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</si>
  <si>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</si>
  <si>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</si>
  <si>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</si>
  <si>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</si>
  <si>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</si>
  <si>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</si>
  <si>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</si>
  <si>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</si>
  <si>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</si>
  <si>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</si>
  <si>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</si>
  <si>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</si>
  <si>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</si>
  <si>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</si>
  <si>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</si>
  <si>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</si>
  <si>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</si>
  <si>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</si>
  <si>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</si>
  <si>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</si>
  <si>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</si>
  <si>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</si>
  <si>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</si>
  <si>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</si>
  <si>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</si>
  <si>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</si>
  <si>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</si>
  <si>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</si>
  <si>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</si>
  <si>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</si>
  <si>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</si>
  <si>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</si>
  <si>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</si>
  <si>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</si>
  <si>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</si>
  <si>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</si>
  <si>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</si>
  <si>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</si>
  <si>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</si>
  <si>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</si>
  <si>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</si>
  <si>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</si>
  <si>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</si>
  <si>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</si>
  <si>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</si>
  <si>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</si>
  <si>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</si>
  <si>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</si>
  <si>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</si>
  <si>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</si>
  <si>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</si>
  <si>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</si>
  <si>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</si>
  <si>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</si>
  <si>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</si>
  <si>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</si>
  <si>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</si>
  <si>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</si>
  <si>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</si>
  <si>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</si>
  <si>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</si>
  <si>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</si>
  <si>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</si>
  <si>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</si>
  <si>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</si>
  <si>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</si>
  <si>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</si>
  <si>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</si>
  <si>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</si>
  <si>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</si>
  <si>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</si>
  <si>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</si>
  <si>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</si>
  <si>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</si>
  <si>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</si>
  <si>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</si>
  <si>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</si>
  <si>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</si>
  <si>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</si>
  <si>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</si>
  <si>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</si>
  <si>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</si>
  <si>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</si>
  <si>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</si>
  <si>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</si>
  <si>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</si>
  <si>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</si>
  <si>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</si>
  <si>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</si>
  <si>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</si>
  <si>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</si>
  <si>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</si>
  <si>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</si>
  <si>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</si>
  <si>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</si>
  <si>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</si>
  <si>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</si>
  <si>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</si>
  <si>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</si>
  <si>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</si>
  <si>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</si>
  <si>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</si>
  <si>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</si>
  <si>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</si>
  <si>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</si>
  <si>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</si>
  <si>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</si>
  <si>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</si>
  <si>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</si>
  <si>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</si>
  <si>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</si>
  <si>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</si>
  <si>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</si>
  <si>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</si>
  <si>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</si>
  <si>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</si>
  <si>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</si>
  <si>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</si>
  <si>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</si>
  <si>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</si>
  <si>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</si>
  <si>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</si>
  <si>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</si>
  <si>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</si>
  <si>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</si>
  <si>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</si>
  <si>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</si>
  <si>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</si>
  <si>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</si>
  <si>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</si>
  <si>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</si>
  <si>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</si>
  <si>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</si>
  <si>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</si>
  <si>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</si>
  <si>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</si>
  <si>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</si>
  <si>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</si>
  <si>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</si>
  <si>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</si>
  <si>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</si>
  <si>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</si>
  <si>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</si>
  <si>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</si>
  <si>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</si>
  <si>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</si>
  <si>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</si>
  <si>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</si>
  <si>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</si>
  <si>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</si>
  <si>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</si>
  <si>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</si>
  <si>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</si>
  <si>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</si>
  <si>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</si>
  <si>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</si>
  <si>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</si>
  <si>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</si>
  <si>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</si>
  <si>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</si>
  <si>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</si>
  <si>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</si>
  <si>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</si>
  <si>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</si>
  <si>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</si>
  <si>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</si>
  <si>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</si>
  <si>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</si>
  <si>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</si>
  <si>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</si>
  <si>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</si>
  <si>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</si>
  <si>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</si>
  <si>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</si>
  <si>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</si>
  <si>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</si>
  <si>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</si>
  <si>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</si>
  <si>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</si>
  <si>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</si>
  <si>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</si>
  <si>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</si>
  <si>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</si>
  <si>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</si>
  <si>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</si>
  <si>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</si>
  <si>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</si>
  <si>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</si>
  <si>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</si>
  <si>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</si>
  <si>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</si>
  <si>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</si>
  <si>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</si>
  <si>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</si>
  <si>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</si>
  <si>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</si>
  <si>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</si>
  <si>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</si>
  <si>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</si>
  <si>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</si>
  <si>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</si>
  <si>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</si>
  <si>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</si>
  <si>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</si>
  <si>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</si>
  <si>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</si>
  <si>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</si>
  <si>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</si>
  <si>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</si>
  <si>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</si>
  <si>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</si>
  <si>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</si>
  <si>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</si>
  <si>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</si>
  <si>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</si>
  <si>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</si>
  <si>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</si>
  <si>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</si>
  <si>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</si>
  <si>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</si>
  <si>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</si>
  <si>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</si>
  <si>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</si>
  <si>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</si>
  <si>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</si>
  <si>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</si>
  <si>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</si>
  <si>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</si>
  <si>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</si>
  <si>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</si>
  <si>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</si>
  <si>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</si>
  <si>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</si>
  <si>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</si>
  <si>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</si>
  <si>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</si>
  <si>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</si>
  <si>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</si>
  <si>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</si>
  <si>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</si>
  <si>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</si>
  <si>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</si>
  <si>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</si>
  <si>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</si>
  <si>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</si>
  <si>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</si>
  <si>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</si>
  <si>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</si>
  <si>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</si>
  <si>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</si>
  <si>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</si>
  <si>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</si>
  <si>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</si>
  <si>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</si>
  <si>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</si>
  <si>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</si>
  <si>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</si>
  <si>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</si>
  <si>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</si>
  <si>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</si>
  <si>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</si>
  <si>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</si>
  <si>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</si>
  <si>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</si>
  <si>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</si>
  <si>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</si>
  <si>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</si>
  <si>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</si>
  <si>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</si>
  <si>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</si>
  <si>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</si>
  <si>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</si>
  <si>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</si>
  <si>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</si>
  <si>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</si>
  <si>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</si>
  <si>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</si>
  <si>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</si>
  <si>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</si>
  <si>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</si>
  <si>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</si>
  <si>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</si>
  <si>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</si>
  <si>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</si>
  <si>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</si>
  <si>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</si>
  <si>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</si>
  <si>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</si>
  <si>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</si>
  <si>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</si>
  <si>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</si>
  <si>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</si>
  <si>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</si>
  <si>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</si>
  <si>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</si>
  <si>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</si>
  <si>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</si>
  <si>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</si>
  <si>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</si>
  <si>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</si>
  <si>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</si>
  <si>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</si>
  <si>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</si>
  <si>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</si>
  <si>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</si>
  <si>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</si>
  <si>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</si>
  <si>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</si>
  <si>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</si>
  <si>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</si>
  <si>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</si>
  <si>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</si>
  <si>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</si>
  <si>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</si>
  <si>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</si>
  <si>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</si>
  <si>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</si>
  <si>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</si>
  <si>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</si>
  <si>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</si>
  <si>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</si>
  <si>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</si>
  <si>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</si>
  <si>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</si>
  <si>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</si>
  <si>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</si>
  <si>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</si>
  <si>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</si>
  <si>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</si>
  <si>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</si>
  <si>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</si>
  <si>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</si>
  <si>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</si>
  <si>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</si>
  <si>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</si>
  <si>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</si>
  <si>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</si>
  <si>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</si>
  <si>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</si>
  <si>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</si>
  <si>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</si>
  <si>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</si>
  <si>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</si>
  <si>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</si>
  <si>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</si>
  <si>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</si>
  <si>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</si>
  <si>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</si>
  <si>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</si>
  <si>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</si>
  <si>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</si>
  <si>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</si>
  <si>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</si>
  <si>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</si>
  <si>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</si>
  <si>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</si>
  <si>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</si>
  <si>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</si>
  <si>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</si>
  <si>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</si>
  <si>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</si>
  <si>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</si>
  <si>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</si>
  <si>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</si>
  <si>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</si>
  <si>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</si>
  <si>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</si>
  <si>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</si>
  <si>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</si>
  <si>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</si>
  <si>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</si>
  <si>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</si>
  <si>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</si>
  <si>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</si>
  <si>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</si>
  <si>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</si>
  <si>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</si>
  <si>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</si>
  <si>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</si>
  <si>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</si>
  <si>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</si>
  <si>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</si>
  <si>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</si>
  <si>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</si>
  <si>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</si>
  <si>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</si>
  <si>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</si>
  <si>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</si>
  <si>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</si>
  <si>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</si>
  <si>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</si>
  <si>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</si>
  <si>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</si>
  <si>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</si>
  <si>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</si>
  <si>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</si>
  <si>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</si>
  <si>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</si>
  <si>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</si>
  <si>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</si>
  <si>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</si>
  <si>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</si>
  <si>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</si>
  <si>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</si>
  <si>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</si>
  <si>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</si>
  <si>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</si>
  <si>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</si>
  <si>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</si>
  <si>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</si>
  <si>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</si>
  <si>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</si>
  <si>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</si>
  <si>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</si>
  <si>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</si>
  <si>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</si>
  <si>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</si>
  <si>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</si>
  <si>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</si>
  <si>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</si>
  <si>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</si>
  <si>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</si>
  <si>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</si>
  <si>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</si>
  <si>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</si>
  <si>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</si>
  <si>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</si>
  <si>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</si>
  <si>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</si>
  <si>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</si>
  <si>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</si>
  <si>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</si>
  <si>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</si>
  <si>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</si>
  <si>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</si>
  <si>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</si>
  <si>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</si>
  <si>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</si>
  <si>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</si>
  <si>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</si>
  <si>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</si>
  <si>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</si>
  <si>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</si>
  <si>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</si>
  <si>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</si>
  <si>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</si>
  <si>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</si>
  <si>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</si>
  <si>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</si>
  <si>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</si>
  <si>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</si>
  <si>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</si>
  <si>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</si>
  <si>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</si>
  <si>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</si>
  <si>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</si>
  <si>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</si>
  <si>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</si>
  <si>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</si>
  <si>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</si>
  <si>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</si>
  <si>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</si>
  <si>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</si>
  <si>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</si>
  <si>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</si>
  <si>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</si>
  <si>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</si>
  <si>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</si>
  <si>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</si>
  <si>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</si>
  <si>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</si>
  <si>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</si>
  <si>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</si>
  <si>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</si>
  <si>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</si>
  <si>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</si>
  <si>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</si>
  <si>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</si>
  <si>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</si>
  <si>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</si>
  <si>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</si>
  <si>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</si>
  <si>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</si>
  <si>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</si>
  <si>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</si>
  <si>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</si>
  <si>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</si>
  <si>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</si>
  <si>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</si>
  <si>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</si>
  <si>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</si>
  <si>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</si>
  <si>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</si>
  <si>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</si>
  <si>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</si>
  <si>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</si>
  <si>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</si>
  <si>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</si>
  <si>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</si>
  <si>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</si>
  <si>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</si>
  <si>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</si>
  <si>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</si>
  <si>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</si>
  <si>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</si>
  <si>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</si>
  <si>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</si>
  <si>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</si>
  <si>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</si>
  <si>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</si>
  <si>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</si>
  <si>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</si>
  <si>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</si>
  <si>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</si>
  <si>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</si>
  <si>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</si>
  <si>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</si>
  <si>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</si>
  <si>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</si>
  <si>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</si>
  <si>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</si>
  <si>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</si>
  <si>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</si>
  <si>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</si>
  <si>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</si>
  <si>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</si>
  <si>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</si>
  <si>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</si>
  <si>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</si>
  <si>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</si>
  <si>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</si>
  <si>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</si>
  <si>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</si>
  <si>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</si>
  <si>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</si>
  <si>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</si>
  <si>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</si>
  <si>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</si>
  <si>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</si>
  <si>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</si>
  <si>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</si>
  <si>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</si>
  <si>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</si>
  <si>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</si>
  <si>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</si>
  <si>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</si>
  <si>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</si>
  <si>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</si>
  <si>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</si>
  <si>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</si>
  <si>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</si>
  <si>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</si>
  <si>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</si>
  <si>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</si>
  <si>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</si>
  <si>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</si>
  <si>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</si>
  <si>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</si>
  <si>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</si>
  <si>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</si>
  <si>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</si>
  <si>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</si>
  <si>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</si>
  <si>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</si>
  <si>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</si>
  <si>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</si>
  <si>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</si>
  <si>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</si>
  <si>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</si>
  <si>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</si>
  <si>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</si>
  <si>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</si>
  <si>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</si>
  <si>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</si>
  <si>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</si>
  <si>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</si>
  <si>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</si>
  <si>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</si>
  <si>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</si>
  <si>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</si>
  <si>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</si>
  <si>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</si>
  <si>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</si>
  <si>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</si>
  <si>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</si>
  <si>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</si>
  <si>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</si>
  <si>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</si>
  <si>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</si>
  <si>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</si>
  <si>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</si>
  <si>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</si>
  <si>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</si>
  <si>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</si>
  <si>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</si>
  <si>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</si>
  <si>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</si>
  <si>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</si>
  <si>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</si>
  <si>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</si>
  <si>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</si>
  <si>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</si>
  <si>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</si>
  <si>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</si>
  <si>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</si>
  <si>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</si>
  <si>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</si>
  <si>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</si>
  <si>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</si>
  <si>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</si>
  <si>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</si>
  <si>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</si>
  <si>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</si>
  <si>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</si>
  <si>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</si>
  <si>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</si>
  <si>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</si>
  <si>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</si>
  <si>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</si>
  <si>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</si>
  <si>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</si>
  <si>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</si>
  <si>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</si>
  <si>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</si>
  <si>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</si>
  <si>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</si>
  <si>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</si>
  <si>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</si>
  <si>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</si>
  <si>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</si>
  <si>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</si>
  <si>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</si>
  <si>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</si>
  <si>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</si>
  <si>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</si>
  <si>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</si>
  <si>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</si>
  <si>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</si>
  <si>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</si>
  <si>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</si>
  <si>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</si>
  <si>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</si>
  <si>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</si>
  <si>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</si>
  <si>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</si>
  <si>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</si>
  <si>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</si>
  <si>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</si>
  <si>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</si>
  <si>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</si>
  <si>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</si>
  <si>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</si>
  <si>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</si>
  <si>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</si>
  <si>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</si>
  <si>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</si>
  <si>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</si>
  <si>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</si>
  <si>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</si>
  <si>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</si>
  <si>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</si>
  <si>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</si>
  <si>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</si>
  <si>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</si>
  <si>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</si>
  <si>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</si>
  <si>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</si>
  <si>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</si>
  <si>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</si>
  <si>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</si>
  <si>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</si>
  <si>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</si>
  <si>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</si>
  <si>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</si>
  <si>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</si>
  <si>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</si>
  <si>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</si>
  <si>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</si>
  <si>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</si>
  <si>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</si>
  <si>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</si>
  <si>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</si>
  <si>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</si>
  <si>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</si>
  <si>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</si>
  <si>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</si>
  <si>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</si>
  <si>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</si>
  <si>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</si>
  <si>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</si>
  <si>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</si>
  <si>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</si>
  <si>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</si>
  <si>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</si>
  <si>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</si>
  <si>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</si>
  <si>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</si>
  <si>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</si>
  <si>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</si>
  <si>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</si>
  <si>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</si>
  <si>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</si>
  <si>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</si>
  <si>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</si>
  <si>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</si>
  <si>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</si>
  <si>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</si>
  <si>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</si>
  <si>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</si>
  <si>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</si>
  <si>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</si>
  <si>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</si>
  <si>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</si>
  <si>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</si>
  <si>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</si>
  <si>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</si>
  <si>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</si>
  <si>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</si>
  <si>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</si>
  <si>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</si>
  <si>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</si>
  <si>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</si>
  <si>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</si>
  <si>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</si>
  <si>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</si>
  <si>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</si>
  <si>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</si>
  <si>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</si>
  <si>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</si>
  <si>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</si>
  <si>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</si>
  <si>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</si>
  <si>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</si>
  <si>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</si>
  <si>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</si>
  <si>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</si>
  <si>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</si>
  <si>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</si>
  <si>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</si>
  <si>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</si>
  <si>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</si>
  <si>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</si>
  <si>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</si>
  <si>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</si>
  <si>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</si>
  <si>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</si>
  <si>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</si>
  <si>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</si>
  <si>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</si>
  <si>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</si>
  <si>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</si>
  <si>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</si>
  <si>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</si>
  <si>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</si>
  <si>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</si>
  <si>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</si>
  <si>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</si>
  <si>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</si>
  <si>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</si>
  <si>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</si>
  <si>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</si>
  <si>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</si>
  <si>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</si>
  <si>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</si>
  <si>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</si>
  <si>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</si>
  <si>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</si>
  <si>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</si>
  <si>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</si>
  <si>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</si>
  <si>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</si>
  <si>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</si>
  <si>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</si>
  <si>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</si>
  <si>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</si>
  <si>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</si>
  <si>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</si>
  <si>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</si>
  <si>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</si>
  <si>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</si>
  <si>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</si>
  <si>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</si>
  <si>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</si>
  <si>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</si>
  <si>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</si>
  <si>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</si>
  <si>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</si>
  <si>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</si>
  <si>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</si>
  <si>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</si>
  <si>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</si>
  <si>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</si>
  <si>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</si>
  <si>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</si>
  <si>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</si>
  <si>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</si>
  <si>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</si>
  <si>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</si>
  <si>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</si>
  <si>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</si>
  <si>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</si>
  <si>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</si>
  <si>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</si>
  <si>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</si>
  <si>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</si>
  <si>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</si>
  <si>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</si>
  <si>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</si>
  <si>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</si>
  <si>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</si>
  <si>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</si>
  <si>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</si>
  <si>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</si>
  <si>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</si>
  <si>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</si>
  <si>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</si>
  <si>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</si>
  <si>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</si>
  <si>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</si>
  <si>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</si>
  <si>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</si>
  <si>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</si>
  <si>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</si>
  <si>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</si>
  <si>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</si>
  <si>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</si>
  <si>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</si>
  <si>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</si>
  <si>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</si>
  <si>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</si>
  <si>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</si>
  <si>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</si>
  <si>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</si>
  <si>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</si>
  <si>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</si>
  <si>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</si>
  <si>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</si>
  <si>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</si>
  <si>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</si>
  <si>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</si>
  <si>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</si>
  <si>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</si>
  <si>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</si>
  <si>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</si>
  <si>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</si>
  <si>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</si>
  <si>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</si>
  <si>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</si>
  <si>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</si>
  <si>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</si>
  <si>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</si>
  <si>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</si>
  <si>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</si>
  <si>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</si>
  <si>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</si>
  <si>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</si>
  <si>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</si>
  <si>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</si>
  <si>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</si>
  <si>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</si>
  <si>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</si>
  <si>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</si>
  <si>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</si>
  <si>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</si>
  <si>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</si>
  <si>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</si>
  <si>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</si>
  <si>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</si>
  <si>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</si>
  <si>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</si>
  <si>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</si>
  <si>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</si>
  <si>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</si>
  <si>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</si>
  <si>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</si>
  <si>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</si>
  <si>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</si>
  <si>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</si>
  <si>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</si>
  <si>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</si>
  <si>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</si>
  <si>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</si>
  <si>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</si>
  <si>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</si>
  <si>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</si>
  <si>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</si>
  <si>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</si>
  <si>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</si>
  <si>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</si>
  <si>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</si>
  <si>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</si>
  <si>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</si>
  <si>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</si>
  <si>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</si>
  <si>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</si>
  <si>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</si>
  <si>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</si>
  <si>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</si>
  <si>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</si>
  <si>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</si>
  <si>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</si>
  <si>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</si>
  <si>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</si>
  <si>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</si>
  <si>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</si>
  <si>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</si>
  <si>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</si>
  <si>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</si>
  <si>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</si>
  <si>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</si>
  <si>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</si>
  <si>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</si>
  <si>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</si>
  <si>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</si>
  <si>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</si>
  <si>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</si>
  <si>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</si>
  <si>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</si>
  <si>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</si>
  <si>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</si>
  <si>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</si>
  <si>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</si>
  <si>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</si>
  <si>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</si>
  <si>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</si>
  <si>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</si>
  <si>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</si>
  <si>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</si>
  <si>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</si>
  <si>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</si>
  <si>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</si>
  <si>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</si>
  <si>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</si>
  <si>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</si>
  <si>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</si>
  <si>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</si>
  <si>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</si>
  <si>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</si>
  <si>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</si>
  <si>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</si>
  <si>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</si>
  <si>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</si>
  <si>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</si>
  <si>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</si>
  <si>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</si>
  <si>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</si>
  <si>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</si>
  <si>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</si>
  <si>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</si>
  <si>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</si>
  <si>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</si>
  <si>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</si>
  <si>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</si>
  <si>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</si>
  <si>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</si>
  <si>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</si>
  <si>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</si>
  <si>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</si>
  <si>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</si>
  <si>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</si>
  <si>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</si>
  <si>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</si>
  <si>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</si>
  <si>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</si>
  <si>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</si>
  <si>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</si>
  <si>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</si>
  <si>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</si>
  <si>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</si>
  <si>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</si>
  <si>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</si>
  <si>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</si>
  <si>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</si>
  <si>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</si>
  <si>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</si>
  <si>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</si>
  <si>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</si>
  <si>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</si>
  <si>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</si>
  <si>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</si>
  <si>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</si>
  <si>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</si>
  <si>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</si>
  <si>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</si>
  <si>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</si>
  <si>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</si>
  <si>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</si>
  <si>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</si>
  <si>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</si>
  <si>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</si>
  <si>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</si>
  <si>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</si>
  <si>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</si>
  <si>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</si>
  <si>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</si>
  <si>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</si>
  <si>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</si>
  <si>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</si>
  <si>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</si>
  <si>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</si>
  <si>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</si>
  <si>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</si>
  <si>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</si>
  <si>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</si>
  <si>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</si>
  <si>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</si>
  <si>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</si>
  <si>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</si>
  <si>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</si>
  <si>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</si>
  <si>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</si>
  <si>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</si>
  <si>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</si>
  <si>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</si>
  <si>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</si>
  <si>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</si>
  <si>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</si>
  <si>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</si>
  <si>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</si>
  <si>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</si>
  <si>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</si>
  <si>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</si>
  <si>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</si>
  <si>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</si>
  <si>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</si>
  <si>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</si>
  <si>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</si>
  <si>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</si>
  <si>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</si>
  <si>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</si>
  <si>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</si>
  <si>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</si>
  <si>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</si>
  <si>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</si>
  <si>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</si>
  <si>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</si>
  <si>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</si>
  <si>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</si>
  <si>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</si>
  <si>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</si>
  <si>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</si>
  <si>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</si>
  <si>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</si>
  <si>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</si>
  <si>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</si>
  <si>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</si>
  <si>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</si>
  <si>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</si>
  <si>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</si>
  <si>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</si>
  <si>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</si>
  <si>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</si>
  <si>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</si>
  <si>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</si>
  <si>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</si>
  <si>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</si>
  <si>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</si>
  <si>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</si>
  <si>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</si>
  <si>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</si>
  <si>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</si>
  <si>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</si>
  <si>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</si>
  <si>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</si>
  <si>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</si>
  <si>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</si>
  <si>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</si>
  <si>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</si>
  <si>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</si>
  <si>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</si>
  <si>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</si>
  <si>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</si>
  <si>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</si>
  <si>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</si>
  <si>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</si>
  <si>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</si>
  <si>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</si>
  <si>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</si>
  <si>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</si>
  <si>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</si>
  <si>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</si>
  <si>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</si>
  <si>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</si>
  <si>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</si>
  <si>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</si>
  <si>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</si>
  <si>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</si>
  <si>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</si>
  <si>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</si>
  <si>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</si>
  <si>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</si>
  <si>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</si>
  <si>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</si>
  <si>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</si>
  <si>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</si>
  <si>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</si>
  <si>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</si>
  <si>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</si>
  <si>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</si>
  <si>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</si>
  <si>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</si>
  <si>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</si>
  <si>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</si>
  <si>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</si>
  <si>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</si>
  <si>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</si>
  <si>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</si>
  <si>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</si>
  <si>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</si>
  <si>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</si>
  <si>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</si>
  <si>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</si>
  <si>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</si>
  <si>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</si>
  <si>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</si>
  <si>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</si>
  <si>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</si>
  <si>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</si>
  <si>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</si>
  <si>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</si>
  <si>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</si>
  <si>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</si>
  <si>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</si>
  <si>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</si>
  <si>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</si>
  <si>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</si>
  <si>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</si>
  <si>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</si>
  <si>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</si>
  <si>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</si>
  <si>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</si>
  <si>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</si>
  <si>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</si>
  <si>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</si>
  <si>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</si>
  <si>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</si>
  <si>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</si>
  <si>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</si>
  <si>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</si>
  <si>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</si>
  <si>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</si>
  <si>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</si>
  <si>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</si>
  <si>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</si>
  <si>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</si>
  <si>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</si>
  <si>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</si>
  <si>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</si>
  <si>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</si>
  <si>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</si>
  <si>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</si>
  <si>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</si>
  <si>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</si>
  <si>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</si>
  <si>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</si>
  <si>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</si>
  <si>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</si>
  <si>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</si>
  <si>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</si>
  <si>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</si>
  <si>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</si>
  <si>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</si>
  <si>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</si>
  <si>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</si>
  <si>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</si>
  <si>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</si>
  <si>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</si>
  <si>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</si>
  <si>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</si>
  <si>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</si>
  <si>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</si>
  <si>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</si>
  <si>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</si>
  <si>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</si>
  <si>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</si>
  <si>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</si>
  <si>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</si>
  <si>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</si>
  <si>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</si>
  <si>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</si>
  <si>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</si>
  <si>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</si>
  <si>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</si>
  <si>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</si>
  <si>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</si>
  <si>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</si>
  <si>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</si>
  <si>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</si>
  <si>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</si>
  <si>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</si>
  <si>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</si>
  <si>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</si>
  <si>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</si>
  <si>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</si>
  <si>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</si>
  <si>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</si>
  <si>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</si>
  <si>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</si>
  <si>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</si>
  <si>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</si>
  <si>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</si>
  <si>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</si>
  <si>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</si>
  <si>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</si>
  <si>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</si>
  <si>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</si>
  <si>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</si>
  <si>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</si>
  <si>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</si>
  <si>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</si>
  <si>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</si>
  <si>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</si>
  <si>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</si>
  <si>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</si>
  <si>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</si>
  <si>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</si>
  <si>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</si>
  <si>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</si>
  <si>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</si>
  <si>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</si>
  <si>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</si>
  <si>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</si>
  <si>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</si>
  <si>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</si>
  <si>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</si>
  <si>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</si>
  <si>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</si>
  <si>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</si>
  <si>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</si>
  <si>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</si>
  <si>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</si>
  <si>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</si>
  <si>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</si>
  <si>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</si>
  <si>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</si>
  <si>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</si>
  <si>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</si>
  <si>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</si>
  <si>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</si>
  <si>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</si>
  <si>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</si>
  <si>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</si>
  <si>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</si>
  <si>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</si>
  <si>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</si>
  <si>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</si>
  <si>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</si>
  <si>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</si>
  <si>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</si>
  <si>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</si>
  <si>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</si>
  <si>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</si>
  <si>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</si>
  <si>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</si>
  <si>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</si>
  <si>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</si>
  <si>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</si>
  <si>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</si>
  <si>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</si>
  <si>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</si>
  <si>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</si>
  <si>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</si>
  <si>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</si>
  <si>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</si>
  <si>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</si>
  <si>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</si>
  <si>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</si>
  <si>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</si>
  <si>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</si>
  <si>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</si>
  <si>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</si>
  <si>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</si>
  <si>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</si>
  <si>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</si>
  <si>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</si>
  <si>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</si>
  <si>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</si>
  <si>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</si>
  <si>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</si>
  <si>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</si>
  <si>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</si>
  <si>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</si>
  <si>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</si>
  <si>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</si>
  <si>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</si>
  <si>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</si>
  <si>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</si>
  <si>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</si>
  <si>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</si>
  <si>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</si>
  <si>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</si>
  <si>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</si>
  <si>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</si>
  <si>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</si>
  <si>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</si>
  <si>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</si>
  <si>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</si>
  <si>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</si>
  <si>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</si>
  <si>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</si>
  <si>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</si>
  <si>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</si>
  <si>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</si>
  <si>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</si>
  <si>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</si>
  <si>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</si>
  <si>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</si>
  <si>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</si>
  <si>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</si>
  <si>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</si>
  <si>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</si>
  <si>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</si>
  <si>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</si>
  <si>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</si>
  <si>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</si>
  <si>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</si>
  <si>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</si>
  <si>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</si>
  <si>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</si>
  <si>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</si>
  <si>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</si>
  <si>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</si>
  <si>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</si>
  <si>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</si>
  <si>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</si>
  <si>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</si>
  <si>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</si>
  <si>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</si>
  <si>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</si>
  <si>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</si>
  <si>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</si>
  <si>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</si>
  <si>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</si>
  <si>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</si>
  <si>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</si>
  <si>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</si>
  <si>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</si>
  <si>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</si>
  <si>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</si>
  <si>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</si>
  <si>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</si>
  <si>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</si>
  <si>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</si>
  <si>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</si>
  <si>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</si>
  <si>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</si>
  <si>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</si>
  <si>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</si>
  <si>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</si>
  <si>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</si>
  <si>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</si>
  <si>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</si>
  <si>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</si>
  <si>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</si>
  <si>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</si>
  <si>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</si>
  <si>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</si>
  <si>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</si>
  <si>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</si>
  <si>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</si>
  <si>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</si>
  <si>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</si>
  <si>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</si>
  <si>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</si>
  <si>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</si>
  <si>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</si>
  <si>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</si>
  <si>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</si>
  <si>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</si>
  <si>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</si>
  <si>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</si>
  <si>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</si>
  <si>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EM Team moved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</si>
</sst>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309.17438831018808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45972.122814236114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45972.122814236114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45972.122814236114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45972.122814236114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45972.122814236114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45972.122814236114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45972.122814236114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45972.122814236114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45972.122814236114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45972.122814236114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45972.122814236114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45972.122814236114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45972.122814236114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45972.122814236114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45972.122814236114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45972.122814236114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45972.122814236114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45972.122814236114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45972.122814236114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45972.122814236114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45972.122814236114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45972.122814236114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45972.122814236114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45972.122814236114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45972.122814236114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45972.122814236114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45972.122814236114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45972.122814236114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45972.122814236114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45972.122814236114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45972.122814236114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45972.122814236114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45972.122814236114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45972.122814236114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45972.122814236114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45972.122814236114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45972.122814236114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45972.122814236114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45972.122814236114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45972.122814236114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45972.122814236114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45972.122814236114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45972.122814236114</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45972.122814236114</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F97AAF1F-35C5-4FF5-89B3-C98938ED9AB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147.12297650463006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0.17986284722428536</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45972.122814236114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45972.122814236114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45972.122814236114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45972.122814236114</v>
      </c>
      <c r="H8" s="104"/>
      <c r="I8" s="18" t="str">
        <f>IFERROR(VLOOKUP(D8,DB!A:F,6,0),"")</f>
        <v/>
      </c>
      <c r="J8" s="18" t="str">
        <f>IFERROR(VLOOKUP(D8,DB!A:G,7,0),"")</f>
        <v/>
      </c>
      <c r="K8" s="19" t="s">
        <v>39107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45972.122814236114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45972.122814236114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45972.122814236114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45972.122814236114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45972.122814236114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45972.122814236114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45972.122814236114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45972.122814236114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45972.122814236114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45972.122814236114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45972.122814236114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45972.122814236114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45972.122814236114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45972.122814236114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45972.122814236114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45972.122814236114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45972.122814236114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45972.122814236114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45972.122814236114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45972.122814236114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45972.122814236114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45972.122814236114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45972.122814236114</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45972.122814467592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45972.122814467592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45972.122814467592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45972.122814467592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45972.122814467592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45972.122814467592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45972.122814467592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45972.122814467592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45972.122814467592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45972.122814467592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45972.122814467592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45972.122814467592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45972.122814467592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45972.122814467592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45972.122814467592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45972.122814467592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45972.122814467592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45972.122814467592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45972.122814467592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45972.122814467592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45972.122814467592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45972.122814467592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45972.122814467592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45972.122814467592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45972.122814467592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45972.122814467592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45972.122814467592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45972.122814467592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45972.122814467592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45972.122814467592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45972.122814467592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45972.122814467592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45972.122814467592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45972.122814467592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45972.122814467592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45972.122814467592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45972.122814467592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45972.122814467592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45972.122814467592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45972.122814467592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45972.122814467592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45972.122814467592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45972.122814467592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45972.122814467592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45972.122814467592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45972.122814467592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45972.122814467592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45972.122814467592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45972.122814467592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45972.122814467592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45972.122814467592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45972.122814467592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45972.122814467592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45972.122814467592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45972.122814467592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45972.122814467592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45972.122814467592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45972.122814467592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45972.122814467592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45972.122814467592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45972.122814467592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45972.122814467592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45972.122814467592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45972.122814467592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45972.122814467592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45972.122814467592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45972.122814467592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45972.122814467592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45972.122814467592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45972.122814467592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45972.122814467592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45972.122814467592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45972.122814467592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45972.122814467592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45972.122814467592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45972.122814467592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45972.122814467592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45972.122814467592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45972.122814467592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45972.122814467592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45972.122814467592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45972.122814467592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45972.122814467592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45972.122814467592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45972.122814467592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45972.122814467592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45972.122814467592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45972.122814467592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45972.122814467592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45972.122814467592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45972.122814467592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45972.122814467592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45972.122814467592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45972.122814467592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45972.122814467592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45972.122814467592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45972.122814467592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45972.122814467592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45972.122814467592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45972.122814467592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45972.122814467592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45972.122814467592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45972.122814467592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45972.122814467592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45972.122814467592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45972.122814467592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45972.122814467592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45972.122814467592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45972.122814467592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45972.122814467592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45972.122814467592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45972.122814467592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45972.122814467592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45972.122814467592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45972.122814467592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45972.122814467592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45972.122814467592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45972.122814467592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45972.122814467592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45972.122814467592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45972.122814467592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45972.122814467592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45972.122814467592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45972.122814467592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45972.122814467592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45972.122814467592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45972.122814467592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45972.122814467592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45972.122814467592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45972.122814467592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45972.122814467592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45972.122814467592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45972.122814467592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45972.122814467592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45972.122814467592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45972.122814467592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45972.122814467592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45972.122814467592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45972.122814467592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45972.122814467592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45972.122814467592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45972.122814467592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45972.122814467592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45972.122814467592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45972.122814467592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45972.122814467592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45972.122814467592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45972.122814467592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45972.122814467592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45972.122814467592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45972.122814467592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45972.122814467592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45972.122814467592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45972.122814467592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45972.122814467592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45972.122814467592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45972.122814467592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45972.122814467592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45972.122814467592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45972.122814467592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45972.122814467592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45972.122814467592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45972.122814467592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45972.122814467592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45972.122814467592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45972.122814467592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45972.122814467592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45972.122814467592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45972.122814467592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45972.122814467592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45972.122814467592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45972.122814467592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45972.122814467592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45972.122814467592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45972.122814467592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45972.122814467592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45972.122814467592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45972.122814467592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45972.122814467592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45972.122814467592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45972.122814467592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45972.122814467592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45972.122814467592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45972.122814467592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45972.122814467592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45972.122814467592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45972.122814467592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45972.122814467592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45972.122814467592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45972.122814467592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45972.122814467592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45972.122814467592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45972.122814467592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45972.122814467592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45972.122814467592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45972.122814467592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45972.122814467592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45972.122814467592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45972.122814467592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45972.122814467592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45972.122814467592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45972.122814467592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45972.122814467592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45972.122814467592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45972.122814467592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45972.122814467592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45972.122814467592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45972.122814467592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45972.122814467592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45972.122814467592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45972.122814467592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45972.122814467592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45972.122814467592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45972.122814467592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45972.122814467592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45972.122814467592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45972.122814467592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45972.122814467592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45972.122814467592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45972.122814467592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45972.122814467592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45972.122814467592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45972.122814467592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45972.122814467592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45972.122814467592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45972.122814467592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45972.122814467592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45972.122814467592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45972.122814467592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45972.122814467592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45972.122814467592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45972.122814467592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45972.122814467592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45972.122814467592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45972.122814467592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45972.122814467592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45972.122814467592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45972.122814467592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45972.122814467592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45972.122814467592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45972.122814467592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45972.122814467592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45972.122814467592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45972.122814467592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45972.122814467592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45972.122814467592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45972.122814467592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45972.122814467592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45972.122814467592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45972.122814467592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45972.122814467592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45972.122814467592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45972.122814467592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45972.122814467592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45972.122814467592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45972.122814467592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45972.122814467592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45972.122814467592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45972.122814467592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45972.122814467592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45972.122814467592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45972.122814467592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45972.122814467592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45972.122814467592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45972.122814467592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45972.122814467592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45972.122814467592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45972.122814467592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45972.122814467592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45972.122814467592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45972.122814467592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45972.122814467592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45972.122814467592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45972.122814467592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45972.122814467592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45972.122814467592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45972.122814467592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45972.122814467592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45972.122814467592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45972.122814467592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45972.122814467592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45972.122814467592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45972.122814467592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45972.122814467592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45972.122814467592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45972.122814467592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45972.122814467592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45972.122814467592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45972.122814467592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45972.122814467592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45972.122814467592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45972.122814467592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45972.122814467592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45972.122814467592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45972.122814467592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45972.122814467592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45972.122814467592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45972.122814467592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45972.122814467592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45972.122814467592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45972.122814467592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45972.122814467592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45972.122814467592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45972.122814467592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45972.122814467592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45972.122814467592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45972.122814467592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45972.122814467592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45972.122814467592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45972.122814467592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45972.122814467592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45972.122814467592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45972.122814467592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45972.122814467592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45972.122814467592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45972.122814467592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45972.122814467592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45972.122814467592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45972.122814467592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45972.122814467592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45972.122814467592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45972.122814467592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45972.122814467592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45972.122814467592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45972.122814467592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45972.122814467592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45972.122814467592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45972.122814467592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45972.122814467592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45972.122814467592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45972.122814467592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45972.122814467592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45972.122814467592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45972.122814467592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45972.122814467592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45972.122814467592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45972.122814467592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45972.122814467592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45972.122814467592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45972.122814467592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45972.122814467592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45972.122814467592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45972.122814467592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45972.122814467592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45972.122814467592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45972.122814467592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45972.122814467592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45972.122814467592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45972.122814467592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45972.122814467592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45972.122814467592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45972.122814467592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45972.122814467592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45972.122814467592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45972.122814467592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45972.122814467592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45972.122814467592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45972.122814467592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45972.122814467592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45972.122814467592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45972.122814467592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45972.122814467592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45972.122814467592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45972.122814467592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45972.122814467592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45972.122814467592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45972.122814467592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45972.122814467592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45972.122814467592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45972.122814467592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45972.122814467592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45972.122814467592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45972.122814467592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45972.122814467592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45972.122814467592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45972.122814467592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45972.122814467592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45972.122814467592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45972.122814467592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45972.122814467592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45972.122814467592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45972.122814467592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45972.122814467592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45972.122814467592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45972.122814467592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45972.122814467592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45972.122814467592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45972.122814467592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45972.122814467592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45972.122814467592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45972.122814467592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45972.122814467592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45972.122814467592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45972.122814467592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45972.122814467592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45972.122814467592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45972.122814467592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45972.122814467592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45972.122814467592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45972.122814467592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45972.122814467592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45972.122814467592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45972.122814467592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45972.122814467592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45972.122814467592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45972.122814467592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45972.122814467592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45972.122814467592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45972.122814467592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45972.122814467592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45972.122814467592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45972.122814467592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45972.122814467592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45972.122814467592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45972.122814467592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45972.122814467592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45972.122814467592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45972.122814467592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45972.122814467592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45972.122814467592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45972.122814467592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45972.122814467592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45972.122814467592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45972.122814467592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45972.122814467592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45972.122814467592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45972.122814467592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45972.122814467592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45972.122814467592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45972.122814467592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45972.122814467592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45972.122814467592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45972.122814467592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45972.122814467592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45972.122814467592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45972.122814467592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45972.122814467592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45972.122814467592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45972.122814467592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45972.122814467592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45972.122814467592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45972.122814467592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45972.122814467592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45972.122814467592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45972.122814467592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45972.122814467592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45972.122814467592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45972.122814467592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45972.122814467592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45972.122814467592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45972.122814467592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45972.122814467592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45972.122814467592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45972.122814467592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45972.122814467592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45972.122814467592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45972.122814467592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45972.122814467592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45972.122814467592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45972.122814467592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45972.122814467592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45972.122814467592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45972.122814467592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45972.122814467592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45972.122814467592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45972.122814467592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45972.122814467592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45972.122814467592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45972.122814467592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45972.122814467592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45972.122814467592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45972.122814467592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45972.122814467592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45972.122814467592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45972.122814467592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45972.122814467592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45972.122814467592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45972.122814467592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45972.122814467592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45972.122814467592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45972.122814467592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45972.122814467592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45972.122814467592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45972.122814467592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45972.122814467592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45972.122814467592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45972.122814467592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45972.122814467592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45972.122814467592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45972.122814467592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45972.122814467592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45972.122814467592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45972.122814467592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45972.122814467592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45972.122814467592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45972.122814467592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45972.122814467592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45972.122814467592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45972.122814467592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45972.122814467592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45972.122814467592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45972.122814467592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45972.122814467592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45972.122814467592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45972.122814467592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45972.122814467592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45972.122814467592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45972.122814467592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45972.122814467592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45972.122814467592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45972.122814467592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45972.122814467592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45972.122814467592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45972.122814467592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45972.122814467592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45972.122814467592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45972.122814467592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45972.122814467592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45972.122814467592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45972.122814467592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45972.122814467592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45972.122814467592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45972.122814467592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45972.122814467592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45972.122814467592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45972.122814467592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45972.122814467592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45972.122814467592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45972.122814467592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45972.122814467592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45972.122814467592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45972.122814467592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45972.122814467592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45972.122814467592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45972.122814467592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45972.122814467592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45972.122814467592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45972.122814467592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45972.122814467592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45972.122814467592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45972.122814467592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45972.122814467592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45972.122814467592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45972.122814467592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45972.122814467592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45972.122814467592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45972.122814467592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45972.122814467592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45972.122814467592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45972.122814467592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45972.122814467592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45972.122814467592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45972.122814467592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45972.122814467592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45972.122814467592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45972.122814467592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45972.122814467592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45972.122814467592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45972.122814467592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45972.122814467592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45972.122814467592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45972.122814467592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45972.122814467592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45972.122814467592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45972.122814467592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45972.122814467592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45972.122814467592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45972.122814467592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45972.122814467592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45972.122814467592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45972.122814467592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45972.122814467592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45972.122814467592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45972.122814467592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45972.122814467592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45972.122814467592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45972.122814467592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45972.122814467592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45972.122814467592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45972.122814467592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45972.122814467592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45972.122814467592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45972.122814467592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45972.122814467592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45972.122814467592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45972.122814467592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45972.122814467592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45972.122814467592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45972.122814467592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45972.122814467592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45972.122814467592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45972.122814467592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45972.122814467592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45972.122814467592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45972.122814467592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45972.122814467592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45972.122814467592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45972.122814467592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45972.122814467592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45972.122814467592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45972.122814467592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45972.122814467592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45972.122814467592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45972.122814467592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45972.122814467592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45972.122814467592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45972.122814467592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45972.122814467592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45972.122814467592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45972.122814467592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45972.122814467592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45972.122814467592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45972.122814467592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45972.122814467592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45972.122814467592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45972.122814467592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45972.122814467592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45972.122814467592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45972.122814467592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45972.122814467592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45972.122814467592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45972.122814467592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45972.122814467592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45972.122814467592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45972.122814467592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45972.122814467592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45972.122814467592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45972.122814467592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45972.122814467592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45972.122814467592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45972.122814467592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45972.122814467592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45972.122814467592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45972.122814467592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45972.122814467592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45972.122814467592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45972.122814467592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45972.122814467592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45972.122814467592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45972.122814467592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45972.122814467592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45972.122814467592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45972.122814467592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45972.122814467592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45972.122814467592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45972.122814467592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45972.122814467592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45972.122814467592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45972.122814467592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45972.122814467592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45972.122814467592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45972.122814467592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45972.122814467592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45972.122814467592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45972.122814467592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45972.122814467592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45972.122814467592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45972.122814467592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45972.122814467592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45972.122814467592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45972.122814467592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45972.122814467592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45972.122814467592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45972.122814467592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45972.122814467592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45972.122814467592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45972.122814467592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45972.122814467592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45972.122814467592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45972.122814467592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45972.122814467592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45972.122814467592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45972.122814467592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45972.122814467592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45972.122814467592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45972.122814467592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45972.122814467592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45972.122814467592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45972.122814467592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45972.122814467592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45972.122814467592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45972.122814467592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45972.122814467592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45972.122814467592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45972.122814467592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45972.122814467592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45972.122814467592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45972.122814467592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45972.122814467592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45972.122814467592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45972.122814467592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45972.122814467592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45972.122814467592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45972.122814467592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45972.122814467592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45972.122814467592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45972.122814467592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45972.122814467592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45972.122814467592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45972.122814467592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45972.122814467592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45972.122814467592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45972.122814467592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45972.122814467592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45972.122814467592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45972.122814467592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45972.122814467592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45972.122814467592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45972.122814467592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45972.122814467592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45972.122814467592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45972.122814467592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45972.122814467592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45972.122814467592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45972.122814467592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45972.122814467592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45972.122814467592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45972.122814467592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45972.122814467592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45972.122814467592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45972.122814467592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45972.122814467592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45972.122814467592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45972.122814467592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45972.122814467592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45972.122814467592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45972.122814467592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45972.122814467592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45972.122814467592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45972.122814467592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45972.122814467592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45972.122814467592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45972.122814467592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45972.122814467592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45972.122814467592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45972.122814467592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45972.122814467592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45972.122814467592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45972.122814467592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45972.122814467592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45972.122814467592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45972.122814467592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45972.122814467592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45972.122814467592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45972.122814467592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45972.122814467592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45972.122814467592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45972.122814467592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45972.122814467592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45972.122814467592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45972.122814467592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45972.122814467592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45972.122814467592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45972.122814467592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45972.122814467592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45972.122814467592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45972.122814467592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45972.122814467592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45972.122814467592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45972.122814467592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45972.122814467592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45972.122814467592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45972.122814467592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45972.122814467592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45972.122814467592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45972.122814467592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45972.122814467592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45972.122814467592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45972.122814467592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45972.122814467592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45972.122814467592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45972.122814467592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45972.122814467592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45972.122814467592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45972.122814467592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45972.122814467592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45972.122814467592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45972.122814467592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45972.122814467592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45972.122814467592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45972.122814467592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45972.122814467592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45972.122814467592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45972.122814467592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45972.122814467592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45972.122814467592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45972.122814467592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45972.122814467592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45972.122814467592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45972.122814467592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45972.122814467592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45972.122814467592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45972.122814467592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45972.122814467592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45972.122814467592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45972.122814467592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45972.122814467592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45972.122814467592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45972.122814467592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45972.122814467592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45972.122814467592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45972.122814467592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45972.122814467592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45972.122814467592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45972.122814467592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45972.122814467592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45972.122814467592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45972.122814467592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45972.122814467592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45972.122814467592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45972.122814467592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45972.122814467592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45972.122814467592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45972.122814467592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45972.122814467592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45972.122814467592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45972.122814467592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45972.122814467592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45972.122814467592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45972.122814467592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45972.122814467592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45972.122814467592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45972.122814467592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45972.122814467592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45972.122814467592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45972.122814467592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45972.122814467592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45972.122814467592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45972.122814467592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45972.122814467592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45972.122814467592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45972.122814467592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45972.122814467592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45972.122814467592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45972.122814467592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45972.122814467592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45972.122814467592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45972.122814467592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45972.122814467592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45972.122814467592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45972.122814467592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45972.122814467592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45972.122814467592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45972.122814467592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45972.122814467592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45972.122814467592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45972.122814467592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45972.122814467592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45972.122814467592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45972.122814467592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45972.122814467592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45972.122814467592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45972.122814467592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45972.122814467592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45972.122814467592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45972.122814467592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45972.122814467592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45972.122814467592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45972.122814467592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45972.122814467592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45972.122814467592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45972.122814467592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45972.122814467592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45972.122814467592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45972.122814467592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45972.122814467592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45972.122814467592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45972.122814467592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45972.122814467592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45972.122814467592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45972.122814467592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45972.122814467592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45972.122814467592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45972.122814467592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45972.122814467592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45972.122814467592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45972.122814467592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45972.122814467592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45972.122814467592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45972.122814467592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45972.122814467592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45972.122814467592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45972.122814467592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45972.122814467592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45972.122814467592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45972.122814467592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45972.122814467592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45972.122814467592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45972.122814467592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45972.122814467592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45972.122814467592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45972.122814467592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45972.122814467592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45972.122814467592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45972.122814467592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45972.122814467592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45972.122814467592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45972.122814467592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45972.122814467592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45972.122814467592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45972.122814467592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45972.122814467592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45972.122814467592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45972.122814467592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45972.122814467592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45972.122814467592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45972.122814467592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45972.122814467592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45972.122814467592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45972.122814467592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45972.122814467592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45972.122814467592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45972.122814467592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45972.122814467592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45972.122814467592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45972.122814467592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45972.122814467592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45972.122814467592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45972.122814467592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45972.122814467592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45972.122814467592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45972.122814467592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45972.122814467592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45972.122814467592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45972.122814467592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45972.122814467592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45972.122814467592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45972.122814467592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45972.122814467592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45972.122814467592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45972.122814467592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45972.122814467592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45972.122814467592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45972.122814467592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45972.122814467592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45972.122814467592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45972.122814467592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45972.122814467592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45972.122814467592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45972.122814467592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45972.122814467592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45972.122814467592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45972.122814467592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45972.122814467592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45972.122814467592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45972.122814467592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45972.122814467592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45972.122814467592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45972.122814467592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45972.122814467592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45972.122814467592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45972.122814467592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45972.122814467592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45972.122814467592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45972.122814467592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45972.122814467592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45972.122814467592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45972.122814467592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45972.122814467592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45972.122814467592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45972.122814467592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45972.122814467592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45972.122814467592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45972.122814467592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45972.122814467592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45972.122814467592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45972.122814467592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45972.122814467592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45972.122814467592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45972.122814467592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45972.122814467592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45972.122814467592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45972.122814467592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45972.122814467592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45972.122814467592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45972.122814467592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45972.122814467592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45972.122814467592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45972.122814467592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45972.122814467592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45972.122814467592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45972.122814467592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45972.122814467592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45972.122814467592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45972.122814467592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45972.122814467592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45972.122814467592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45972.122814467592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45972.122814467592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45972.122814467592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45972.122814467592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45972.122814467592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45972.122814467592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45972.122814467592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45972.122814467592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45972.122814467592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45972.122814467592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45972.122814467592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45972.122814467592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45972.122814467592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45972.122814467592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45972.122814467592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45972.122814467592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45972.122814467592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45972.122814467592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45972.122814467592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45972.122814467592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45972.122814467592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45972.122814467592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45972.122814467592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45972.122814467592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45972.122814467592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45972.122814467592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45972.122814467592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45972.122814467592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45972.122814467592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45972.122814467592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45972.122814467592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45972.122814467592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45972.122814467592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45972.122814467592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45972.122814467592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45972.122814467592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45972.122814467592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45972.122814467592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45972.122814467592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45972.122814467592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45972.122814467592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45972.122814467592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45972.122814467592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45972.122814467592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45972.122814467592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45972.122814467592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45972.122814467592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45972.122814467592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45972.122814467592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45972.122814467592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45972.122814467592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45972.122814467592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45972.122814467592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45972.122814467592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45972.122814467592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45972.122814467592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45972.122814467592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45972.122814467592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45972.122814467592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45972.122814467592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45972.122814467592</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268.64209687499533</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45972.122814236114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45972.122814236114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45972.122814236114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45972.122814236114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45972.122814236114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45972.122814236114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45972.122814236114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45972.122814236114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45972.122814236114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45972.122814236114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45972.122814236114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45972.122814236114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45972.122814236114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45972.122814236114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45972.122814236114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45972.122814236114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45972.122814236114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45972.122814236114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45972.122814236114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45972.122814236114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45972.122814236114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45972.122814236114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45972.122814236114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45972.122814236114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45972.122814236114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45972.122814236114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45972.122814236114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45972.122814236114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45972.122814236114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45972.122814236114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45972.122814236114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45972.122814236114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45972.122814236114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45972.122814236114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45972.122814236114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45972.122814236114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45972.122814236114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45972.122814236114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45972.122814236114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45972.122814236114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45972.122814236114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45972.122814236114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45972.122814236114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45972.122814236114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45972.122814236114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45972.122814236114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45972.122814236114</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45972.122814236114</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45972.122814236114</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45972.122814236114</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45972.122814236114</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45972.122814236114</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45972.122814236114</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45972.122814236114</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80.290754050925898</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45.933937152774888</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9" ca="1" si="1">IFERROR(NOW()-F4,"")</f>
        <v>23.46170335647912</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3</v>
      </c>
      <c r="D6" s="124" t="s">
        <v>34677</v>
      </c>
      <c r="E6" s="124" t="s">
        <v>39021</v>
      </c>
      <c r="F6" s="125">
        <v>45972.080833333333</v>
      </c>
      <c r="G6" s="126">
        <f t="shared" ca="1" si="1"/>
        <v>4.1980902780778706E-2</v>
      </c>
      <c r="H6" s="125">
        <v>45971.92391203704</v>
      </c>
      <c r="I6" s="124" t="str">
        <f>IFERROR(VLOOKUP(D6,DB!A:F,6,0),"")</f>
        <v>SCECO</v>
      </c>
      <c r="J6" s="124" t="str">
        <f>IFERROR(VLOOKUP(D6,DB!A:G,7,0),"")</f>
        <v>Dead</v>
      </c>
      <c r="K6" s="124" t="s">
        <v>39119</v>
      </c>
      <c r="L6" s="124" t="str">
        <f>IFERROR(VLOOKUP(D6,DB!A:I,9,0),"")</f>
        <v>Latis</v>
      </c>
    </row>
    <row r="7" spans="1:13">
      <c r="A7" s="124"/>
      <c r="B7" s="124" t="str">
        <f>IFERROR(VLOOKUP(D7,DB!A:K,11,0),"")</f>
        <v/>
      </c>
      <c r="C7" s="124"/>
      <c r="D7" s="124"/>
      <c r="E7" s="124"/>
      <c r="F7" s="125"/>
      <c r="G7" s="126">
        <f t="shared" ca="1" si="1"/>
        <v>45972.122814236114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45972.122814467592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45972.122814467592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45972.122814467592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45972.122814467592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45972.122814467592</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45972.122814467592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45972.122814467592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45972.122814467592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45972.122814467592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45972.122814467592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45972.122814467592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45972.122814467592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45972.122814467592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45972.122814467592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45972.122814467592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45972.122814467592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45972.122814467592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45972.122814467592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45972.122814467592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45972.122814467592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45972.122814467592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45972.122814467592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45972.122814467592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45972.122814467592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45972.122814467592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45972.122814467592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45972.122814467592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45972.122814467592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45972.122814467592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45972.122814467592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45972.122814467592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45972.122814467592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45972.122814467592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45972.122814467592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45972.122814467592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45972.122814467592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45972.122814467592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45972.122814467592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45972.122814467592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45972.122814467592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45972.122814467592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45972.122814467592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45972.122814467592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45972.122814467592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45972.122814467592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45972.122814467592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45972.122814467592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45972.122814467592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45972.122814467592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45972.122814467592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45972.122814467592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45972.122814467592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45972.122814467592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45972.122814467592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45972.122814467592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45972.122814467592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45972.122814467592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45972.122814467592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45972.122814467592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45972.122814467592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45972.122814467592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45972.122814467592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45972.122814467592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45972.122814467592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45972.122814467592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45972.122814467592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45972.122814467592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45972.122814467592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45972.122814467592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45972.122814467592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45972.122814467592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45972.122814467592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45972.122814467592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45972.122814467592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45972.122814467592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45972.122814467592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45972.122814467592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45972.122814467592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45972.122814467592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45972.122814467592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45972.122814467592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45972.122814467592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45972.122814467592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45972.122814467592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45972.122814467592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45972.122814467592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45972.122814467592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45972.122814467592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45972.122814467592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45972.122814467592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45972.122814467592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45972.122814467592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45972.122814467592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45972.122814467592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45972.122814467592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45972.122814467592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45972.122814467592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45972.122814467592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45972.122814467592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45972.122814467592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45972.122814467592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45972.122814467592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45972.122814467592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45972.122814467592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45972.122814467592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45972.122814467592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45972.122814467592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45972.122814467592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45972.122814467592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45972.122814467592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45972.122814467592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45972.122814467592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45972.122814467592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45972.122814467592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45972.122814467592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45972.122814467592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45972.122814467592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45972.122814467592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45972.122814467592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45972.122814467592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45972.122814467592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45972.122814467592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45972.122814467592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45972.122814467592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45972.122814467592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45972.122814467592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45972.122814467592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45972.122814467592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45972.122814467592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45972.122814467592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45972.122814467592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45972.122814467592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45972.122814467592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45972.122814467592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45972.122814467592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45972.122814467592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45972.122814467592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45972.122814467592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45972.122814467592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45972.122814467592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45972.122814467592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45972.122814467592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45972.122814467592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45972.122814467592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45972.122814467592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45972.122814467592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45972.122814467592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45972.122814467592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45972.122814467592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45972.122814467592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45972.122814467592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45972.122814467592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45972.122814467592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45972.122814467592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45972.122814467592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45972.122814467592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45972.122814467592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45972.122814467592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45972.122814467592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45972.122814467592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45972.122814467592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45972.122814467592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45972.122814467592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45972.122814467592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45972.122814467592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45972.122814467592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45972.122814467592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45972.122814467592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45972.122814467592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45972.122814467592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45972.122814467592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45972.122814467592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45972.122814467592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45972.122814467592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45972.122814467592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45972.122814467592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45972.122814467592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45972.122814467592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45972.122814467592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45972.122814467592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45972.122814467592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45972.122814467592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45972.122814467592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45972.122814467592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45972.122814467592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45972.122814467592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45972.122814467592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45972.122814467592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45972.122814467592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45972.122814467592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45972.122814467592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45972.122814467592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45972.122814467592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45972.122814467592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45972.122814467592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45972.122814467592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45972.122814467592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45972.122814467592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45972.122814467592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45972.122814467592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45972.122814467592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45972.122814467592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45972.122814467592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45972.122814467592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45972.122814467592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45972.122814467592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45972.122814467592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45972.122814467592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45972.122814467592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45972.122814467592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45972.122814467592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45972.122814467592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45972.122814467592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45972.122814467592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45972.122814467592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45972.122814467592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45972.122814467592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45972.122814467592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45972.122814467592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45972.122814467592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45972.122814467592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45972.122814467592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45972.122814467592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45972.122814467592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45972.122814467592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45972.122814467592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45972.122814467592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45972.122814467592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45972.122814467592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45972.122814467592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45972.122814467592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45972.122814467592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45972.122814467592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45972.122814467592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45972.122814467592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45972.122814467592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45972.122814467592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45972.122814467592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45972.122814467592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45972.122814467592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45972.122814467592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45972.122814467592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45972.122814467592</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45972.122814236114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45972.122814236114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45972.122814236114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45972.122814236114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45972.122814236114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45972.122814236114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45972.122814236114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45972.122814236114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45972.122814236114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45972.122814236114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45972.122814236114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45972.122814236114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45972.122814236114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45972.122814236114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45972.122814236114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45972.122814236114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45972.122814236114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45972.122814236114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45972.122814236114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45972.122814236114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45972.122814236114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45972.122814236114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45972.122814236114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45972.122814236114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45972.122814236114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45972.122814236114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45972.122814236114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45972.122814236114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45972.122814236114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45972.122814236114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45972.122814236114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45972.122814236114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45972.122814236114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45972.122814236114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45972.122814236114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45972.122814236114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45972.122814236114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45972.122814236114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45972.122814236114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45972.122814236114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45972.122814236114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45972.122814236114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45972.122814236114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45972.122814236114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45972.122814236114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45972.122814236114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45972.122814236114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45972.122814236114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45972.122814236114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45972.122814236114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45972.122814236114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45972.122814236114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45972.122814236114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45972.122814236114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45972.122814236114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45972.122814236114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45972.122814236114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45972.122814236114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45972.122814236114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45972.122814236114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45972.122814236114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45972.122814236114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45972.122814236114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45972.122814236114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45972.122814236114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45972.122814236114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45972.122814236114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45972.122814236114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45972.122814236114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45972.122814236114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45972.122814236114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45972.122814236114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45972.122814236114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45972.122814236114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45972.122814236114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45972.122814236114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45972.122814236114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45972.122814236114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45972.122814236114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45972.122814236114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45972.122814236114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45972.122814236114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45972.122814236114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45972.122814236114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45972.122814236114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45972.122814236114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45972.122814236114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45972.122814236114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45972.122814236114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45972.122814236114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45972.122814236114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45972.122814236114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45972.122814236114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45972.122814236114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45972.122814236114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45972.122814236114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45972.122814236114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45972.122814236114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45972.122814236114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45972.122814236114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45972.122814236114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45972.122814236114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45972.122814236114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45972.122814236114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45972.122814236114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45972.122814236114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45972.122814236114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45972.122814236114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45972.122814236114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45972.122814236114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45972.122814236114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45972.122814236114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45972.122814236114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45972.122814236114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45972.122814236114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45972.122814236114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45972.122814236114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45972.122814236114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45972.122814236114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45972.122814236114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45972.122814236114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45972.122814236114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45972.122814236114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45972.122814236114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45972.122814236114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45972.122814236114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45972.122814236114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45972.122814236114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45972.122814236114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45972.122814236114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45972.122814236114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45972.122814236114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45972.122814236114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45972.122814236114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45972.122814236114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45972.122814236114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45972.122814236114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45972.122814236114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45972.122814236114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45972.122814236114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45972.122814236114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45972.122814236114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45972.122814236114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45972.122814236114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45972.122814236114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45972.122814236114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45972.122814236114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45972.122814236114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45972.122814236114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45972.122814236114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45972.122814236114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45972.122814236114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45972.122814236114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45972.122814236114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45972.122814236114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45972.122814236114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45972.122814236114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45972.122814236114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45972.122814236114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45972.122814236114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45972.122814236114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45972.122814236114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45972.122814236114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45972.122814236114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45972.122814236114</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2025-11-10T23:59:16Z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