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32" documentId="120_S{2AC9BD13-BADA-5192-A53E-5A8FF88502F6}" xr6:coauthVersionLast="47" xr6:coauthVersionMax="47" xr10:uidLastSave="{D432A3A8-7C71-405F-ACBD-A1A6D405762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<sst xmlns="http://schemas.openxmlformats.org/spreadsheetml/2006/main" count="180289" uniqueCount="39129">
  <si>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</si>
  <si>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</si>
  <si>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</si>
  <si>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</si>
  <si>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</si>
  <si>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</si>
  <si>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</si>
  <si>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</si>
  <si>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</si>
  <si>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</si>
  <si>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</si>
  <si>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</si>
  <si>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</si>
  <si>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</si>
  <si>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</si>
  <si>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</si>
  <si>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</si>
  <si>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</si>
  <si>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</si>
  <si>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</si>
  <si>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</si>
  <si>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</si>
  <si>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</si>
  <si>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</si>
  <si>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</si>
  <si>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</si>
  <si>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</si>
  <si>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</si>
  <si>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</si>
  <si>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</si>
  <si>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</si>
  <si>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</si>
  <si>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</si>
  <si>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</si>
  <si>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</si>
  <si>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</si>
  <si>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</si>
  <si>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</si>
  <si>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</si>
  <si>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</si>
  <si>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</si>
  <si>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</si>
  <si>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</si>
  <si>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</si>
  <si>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</si>
  <si>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</si>
  <si>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</si>
  <si>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</si>
  <si>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</si>
  <si>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</si>
  <si>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</si>
  <si>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</si>
  <si>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</si>
  <si>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</si>
  <si>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</si>
  <si>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</si>
  <si>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</si>
  <si>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</si>
  <si>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</si>
  <si>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</si>
  <si>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</si>
  <si>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</si>
  <si>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</si>
  <si>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</si>
  <si>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</si>
  <si>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</si>
  <si>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</si>
  <si>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</si>
  <si>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</si>
  <si>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</si>
  <si>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</si>
  <si>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</si>
  <si>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</si>
  <si>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</si>
  <si>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</si>
  <si>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</si>
  <si>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</si>
  <si>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</si>
  <si>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</si>
  <si>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</si>
  <si>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</si>
  <si>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</si>
  <si>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</si>
  <si>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</si>
  <si>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</si>
  <si>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</si>
  <si>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</si>
  <si>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</si>
  <si>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</si>
  <si>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</si>
  <si>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</si>
  <si>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</si>
  <si>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</si>
  <si>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</si>
  <si>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</si>
  <si>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</si>
  <si>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</si>
  <si>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</si>
  <si>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</si>
  <si>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</si>
  <si>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</si>
  <si>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</si>
  <si>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</si>
  <si>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</si>
  <si>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</si>
  <si>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</si>
  <si>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</si>
  <si>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</si>
  <si>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</si>
  <si>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</si>
  <si>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</si>
  <si>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</si>
  <si>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</si>
  <si>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</si>
  <si>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</si>
  <si>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</si>
  <si>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</si>
  <si>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</si>
  <si>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</si>
  <si>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</si>
  <si>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</si>
  <si>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</si>
  <si>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</si>
  <si>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</si>
  <si>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</si>
  <si>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</si>
  <si>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</si>
  <si>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</si>
  <si>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</si>
  <si>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</si>
  <si>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</si>
  <si>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</si>
  <si>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</si>
  <si>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</si>
  <si>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</si>
  <si>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</si>
  <si>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</si>
  <si>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</si>
  <si>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</si>
  <si>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</si>
  <si>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</si>
  <si>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</si>
  <si>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</si>
  <si>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</si>
  <si>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</si>
  <si>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</si>
  <si>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</si>
  <si>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</si>
  <si>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</si>
  <si>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</si>
  <si>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</si>
  <si>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</si>
  <si>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</si>
  <si>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</si>
  <si>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</si>
  <si>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</si>
  <si>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</si>
  <si>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</si>
  <si>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</si>
  <si>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</si>
  <si>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</si>
  <si>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</si>
  <si>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</si>
  <si>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</si>
  <si>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</si>
  <si>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</si>
  <si>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</si>
  <si>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</si>
  <si>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</si>
  <si>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</si>
  <si>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</si>
  <si>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</si>
  <si>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</si>
  <si>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</si>
  <si>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</si>
  <si>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</si>
  <si>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</si>
  <si>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</si>
  <si>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</si>
  <si>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</si>
  <si>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</si>
  <si>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</si>
  <si>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</si>
  <si>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</si>
  <si>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</si>
  <si>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</si>
  <si>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</si>
  <si>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</si>
  <si>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</si>
  <si>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</si>
  <si>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</si>
  <si>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</si>
  <si>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</si>
  <si>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</si>
  <si>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</si>
  <si>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</si>
  <si>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</si>
  <si>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</si>
  <si>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</si>
  <si>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</si>
  <si>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</si>
  <si>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</si>
  <si>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</si>
  <si>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</si>
  <si>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</si>
  <si>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</si>
  <si>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</si>
  <si>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</si>
  <si>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</si>
  <si>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</si>
  <si>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</si>
  <si>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</si>
  <si>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</si>
  <si>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</si>
  <si>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</si>
  <si>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</si>
  <si>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</si>
  <si>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</si>
  <si>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</si>
  <si>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</si>
  <si>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</si>
  <si>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</si>
  <si>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</si>
  <si>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</si>
  <si>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</si>
  <si>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</si>
  <si>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</si>
  <si>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</si>
  <si>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</si>
  <si>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</si>
  <si>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</si>
  <si>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</si>
  <si>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</si>
  <si>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</si>
  <si>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</si>
  <si>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</si>
  <si>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</si>
  <si>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</si>
  <si>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</si>
  <si>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</si>
  <si>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</si>
  <si>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</si>
  <si>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</si>
  <si>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</si>
  <si>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</si>
  <si>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</si>
  <si>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</si>
  <si>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</si>
  <si>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</si>
  <si>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</si>
  <si>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</si>
  <si>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</si>
  <si>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</si>
  <si>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</si>
  <si>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</si>
  <si>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</si>
  <si>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</si>
  <si>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</si>
  <si>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</si>
  <si>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</si>
  <si>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</si>
  <si>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</si>
  <si>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</si>
  <si>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</si>
  <si>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</si>
  <si>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</si>
  <si>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</si>
  <si>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</si>
  <si>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</si>
  <si>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</si>
  <si>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</si>
  <si>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</si>
  <si>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</si>
  <si>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</si>
  <si>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</si>
  <si>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</si>
  <si>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</si>
  <si>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</si>
  <si>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</si>
  <si>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</si>
  <si>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</si>
  <si>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</si>
  <si>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</si>
  <si>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</si>
  <si>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</si>
  <si>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</si>
  <si>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</si>
  <si>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</si>
  <si>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</si>
  <si>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</si>
  <si>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</si>
  <si>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</si>
  <si>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</si>
  <si>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</si>
  <si>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</si>
  <si>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</si>
  <si>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</si>
  <si>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</si>
  <si>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</si>
  <si>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</si>
  <si>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</si>
  <si>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</si>
  <si>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</si>
  <si>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</si>
  <si>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</si>
  <si>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</si>
  <si>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</si>
  <si>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</si>
  <si>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</si>
  <si>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</si>
  <si>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</si>
  <si>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</si>
  <si>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</si>
  <si>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</si>
  <si>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</si>
  <si>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</si>
  <si>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</si>
  <si>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</si>
  <si>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</si>
  <si>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</si>
  <si>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</si>
  <si>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</si>
  <si>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</si>
  <si>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</si>
  <si>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</si>
  <si>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</si>
  <si>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</si>
  <si>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</si>
  <si>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</si>
  <si>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</si>
  <si>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</si>
  <si>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</si>
  <si>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</si>
  <si>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</si>
  <si>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</si>
  <si>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</si>
  <si>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</si>
  <si>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</si>
  <si>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</si>
  <si>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</si>
  <si>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</si>
  <si>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</si>
  <si>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</si>
  <si>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</si>
  <si>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</si>
  <si>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</si>
  <si>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</si>
  <si>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</si>
  <si>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</si>
  <si>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</si>
  <si>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</si>
  <si>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</si>
  <si>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</si>
  <si>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</si>
  <si>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</si>
  <si>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</si>
  <si>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</si>
  <si>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</si>
  <si>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</si>
  <si>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</si>
  <si>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</si>
  <si>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</si>
  <si>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</si>
  <si>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</si>
  <si>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</si>
  <si>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</si>
  <si>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</si>
  <si>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</si>
  <si>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</si>
  <si>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</si>
  <si>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</si>
  <si>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</si>
  <si>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</si>
  <si>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</si>
  <si>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</si>
  <si>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</si>
  <si>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</si>
  <si>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</si>
  <si>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</si>
  <si>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</si>
  <si>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</si>
  <si>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</si>
  <si>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</si>
  <si>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</si>
  <si>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</si>
  <si>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</si>
  <si>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</si>
  <si>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</si>
  <si>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</si>
  <si>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</si>
  <si>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</si>
  <si>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</si>
  <si>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</si>
  <si>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</si>
  <si>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</si>
  <si>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</si>
  <si>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</si>
  <si>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</si>
  <si>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</si>
  <si>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</si>
  <si>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</si>
  <si>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</si>
  <si>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</si>
  <si>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</si>
  <si>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</si>
  <si>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</si>
  <si>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</si>
  <si>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</si>
  <si>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</si>
  <si>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</si>
  <si>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</si>
  <si>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</si>
  <si>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</si>
  <si>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</si>
  <si>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</si>
  <si>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</si>
  <si>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</si>
  <si>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</si>
  <si>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</si>
  <si>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</si>
  <si>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</si>
  <si>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</si>
  <si>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</si>
  <si>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</si>
  <si>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</si>
  <si>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</si>
  <si>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</si>
  <si>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</si>
  <si>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</si>
  <si>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</si>
  <si>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</si>
  <si>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</si>
  <si>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</si>
  <si>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</si>
  <si>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</si>
  <si>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</si>
  <si>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</si>
  <si>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</si>
  <si>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</si>
  <si>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</si>
  <si>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</si>
  <si>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</si>
  <si>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</si>
  <si>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</si>
  <si>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</si>
  <si>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</si>
  <si>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</si>
  <si>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</si>
  <si>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</si>
  <si>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</si>
  <si>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</si>
  <si>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</si>
  <si>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</si>
  <si>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</si>
  <si>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</si>
  <si>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</si>
  <si>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</si>
  <si>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</si>
  <si>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</si>
  <si>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</si>
  <si>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</si>
  <si>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</si>
  <si>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</si>
  <si>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</si>
  <si>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</si>
  <si>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</si>
  <si>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</si>
  <si>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</si>
  <si>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</si>
  <si>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</si>
  <si>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</si>
  <si>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</si>
  <si>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</si>
  <si>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</si>
  <si>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</si>
  <si>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</si>
  <si>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</si>
  <si>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</si>
  <si>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</si>
  <si>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</si>
  <si>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</si>
  <si>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</si>
  <si>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</si>
  <si>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</si>
  <si>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</si>
  <si>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</si>
  <si>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</si>
  <si>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</si>
  <si>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</si>
  <si>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</si>
  <si>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</si>
  <si>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</si>
  <si>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</si>
  <si>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</si>
  <si>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</si>
  <si>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</si>
  <si>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</si>
  <si>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</si>
  <si>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</si>
  <si>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</si>
  <si>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</si>
  <si>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</si>
  <si>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</si>
  <si>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</si>
  <si>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</si>
  <si>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</si>
  <si>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</si>
  <si>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</si>
  <si>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</si>
  <si>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</si>
  <si>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</si>
  <si>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</si>
  <si>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</si>
  <si>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</si>
  <si>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</si>
  <si>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</si>
  <si>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</si>
  <si>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</si>
  <si>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</si>
  <si>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</si>
  <si>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</si>
  <si>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</si>
  <si>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</si>
  <si>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</si>
  <si>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</si>
  <si>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</si>
  <si>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</si>
  <si>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</si>
  <si>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</si>
  <si>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</si>
  <si>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</si>
  <si>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</si>
  <si>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</si>
  <si>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</si>
  <si>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</si>
  <si>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</si>
  <si>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</si>
  <si>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</si>
  <si>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</si>
  <si>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</si>
  <si>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</si>
  <si>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</si>
  <si>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</si>
  <si>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</si>
  <si>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</si>
  <si>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</si>
  <si>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</si>
  <si>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</si>
  <si>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</si>
  <si>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</si>
  <si>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</si>
  <si>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</si>
  <si>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</si>
  <si>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</si>
  <si>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</si>
  <si>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</si>
  <si>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</si>
  <si>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</si>
  <si>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</si>
  <si>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</si>
  <si>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</si>
  <si>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</si>
  <si>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</si>
  <si>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</si>
  <si>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</si>
  <si>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</si>
  <si>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</si>
  <si>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</si>
  <si>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</si>
  <si>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</si>
  <si>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</si>
  <si>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</si>
  <si>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</si>
  <si>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</si>
  <si>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</si>
  <si>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</si>
  <si>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</si>
  <si>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</si>
  <si>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</si>
  <si>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</si>
  <si>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</si>
  <si>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</si>
  <si>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</si>
  <si>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</si>
  <si>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</si>
  <si>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</si>
  <si>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</si>
  <si>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</si>
  <si>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</si>
  <si>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</si>
  <si>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</si>
  <si>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</si>
  <si>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</si>
  <si>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</si>
  <si>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</si>
  <si>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</si>
  <si>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</si>
  <si>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</si>
  <si>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</si>
  <si>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</si>
  <si>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</si>
  <si>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</si>
  <si>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</si>
  <si>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</si>
  <si>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</si>
  <si>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</si>
  <si>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</si>
  <si>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</si>
  <si>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</si>
  <si>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</si>
  <si>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</si>
  <si>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</si>
  <si>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</si>
  <si>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</si>
  <si>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</si>
  <si>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</si>
  <si>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</si>
  <si>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</si>
  <si>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</si>
  <si>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</si>
  <si>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</si>
  <si>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</si>
  <si>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</si>
  <si>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</si>
  <si>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</si>
  <si>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</si>
  <si>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</si>
  <si>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</si>
  <si>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</si>
  <si>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</si>
  <si>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</si>
  <si>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</si>
  <si>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</si>
  <si>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</si>
  <si>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</si>
  <si>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</si>
  <si>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</si>
  <si>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</si>
  <si>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</si>
  <si>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</si>
  <si>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</si>
  <si>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</si>
  <si>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</si>
  <si>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</si>
  <si>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</si>
  <si>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</si>
  <si>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</si>
  <si>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</si>
  <si>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</si>
  <si>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</si>
  <si>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</si>
  <si>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</si>
  <si>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</si>
  <si>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</si>
  <si>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</si>
  <si>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</si>
  <si>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</si>
  <si>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</si>
  <si>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</si>
  <si>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</si>
  <si>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</si>
  <si>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</si>
  <si>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</si>
  <si>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</si>
  <si>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</si>
  <si>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</si>
  <si>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</si>
  <si>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</si>
  <si>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</si>
  <si>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</si>
  <si>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</si>
  <si>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</si>
  <si>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</si>
  <si>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</si>
  <si>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</si>
  <si>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</si>
  <si>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</si>
  <si>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</si>
  <si>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</si>
  <si>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</si>
  <si>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</si>
  <si>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</si>
  <si>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</si>
  <si>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</si>
  <si>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</si>
  <si>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</si>
  <si>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</si>
  <si>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</si>
  <si>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</si>
  <si>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</si>
  <si>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</si>
  <si>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</si>
  <si>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</si>
  <si>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</si>
  <si>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</si>
  <si>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</si>
  <si>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</si>
  <si>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</si>
  <si>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</si>
  <si>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</si>
  <si>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</si>
  <si>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</si>
  <si>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</si>
  <si>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</si>
  <si>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</si>
  <si>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</si>
  <si>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</si>
  <si>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</si>
  <si>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</si>
  <si>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</si>
  <si>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</si>
  <si>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</si>
  <si>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</si>
  <si>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</si>
  <si>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</si>
  <si>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</si>
  <si>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</si>
  <si>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</si>
  <si>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</si>
  <si>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</si>
  <si>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</si>
  <si>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</si>
  <si>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</si>
  <si>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</si>
  <si>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</si>
  <si>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</si>
  <si>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</si>
  <si>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</si>
  <si>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</si>
  <si>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</si>
  <si>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</si>
  <si>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</si>
  <si>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</si>
  <si>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</si>
  <si>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</si>
  <si>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</si>
  <si>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</si>
  <si>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</si>
  <si>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</si>
  <si>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</si>
  <si>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</si>
  <si>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</si>
  <si>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</si>
  <si>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</si>
  <si>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</si>
  <si>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</si>
  <si>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</si>
  <si>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</si>
  <si>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</si>
  <si>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</si>
  <si>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</si>
  <si>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</si>
  <si>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</si>
  <si>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</si>
  <si>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</si>
  <si>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</si>
  <si>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</si>
  <si>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</si>
  <si>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</si>
  <si>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</si>
  <si>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</si>
  <si>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</si>
  <si>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</si>
  <si>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</si>
  <si>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</si>
  <si>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</si>
  <si>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</si>
  <si>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</si>
  <si>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</si>
  <si>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</si>
  <si>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</si>
  <si>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</si>
  <si>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</si>
  <si>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</si>
  <si>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</si>
  <si>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</si>
  <si>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</si>
  <si>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</si>
  <si>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</si>
  <si>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</si>
  <si>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</si>
  <si>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</si>
  <si>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</si>
  <si>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</si>
  <si>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</si>
  <si>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</si>
  <si>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</si>
  <si>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</si>
  <si>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</si>
  <si>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</si>
  <si>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</si>
  <si>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</si>
  <si>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</si>
  <si>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</si>
  <si>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</si>
  <si>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</si>
  <si>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</si>
  <si>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</si>
  <si>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</si>
  <si>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</si>
  <si>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</si>
  <si>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</si>
  <si>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</si>
  <si>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</si>
  <si>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</si>
  <si>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</si>
  <si>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</si>
  <si>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</si>
  <si>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</si>
  <si>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</si>
  <si>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</si>
  <si>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</si>
  <si>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</si>
  <si>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</si>
  <si>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</si>
  <si>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</si>
  <si>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</si>
  <si>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</si>
  <si>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</si>
  <si>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</si>
  <si>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</si>
  <si>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</si>
  <si>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</si>
  <si>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</si>
  <si>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</si>
  <si>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</si>
  <si>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</si>
  <si>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</si>
  <si>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</si>
  <si>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</si>
  <si>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</si>
  <si>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</si>
  <si>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</si>
  <si>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</si>
  <si>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</si>
  <si>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</si>
  <si>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</si>
  <si>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</si>
  <si>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</si>
  <si>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</si>
  <si>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</si>
  <si>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</si>
  <si>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</si>
  <si>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</si>
  <si>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</si>
  <si>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</si>
  <si>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</si>
  <si>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</si>
  <si>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</si>
  <si>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</si>
  <si>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</si>
  <si>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</si>
  <si>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</si>
  <si>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</si>
  <si>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</si>
  <si>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</si>
  <si>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</si>
  <si>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</si>
  <si>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</si>
  <si>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</si>
  <si>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</si>
  <si>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</si>
  <si>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</si>
  <si>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</si>
  <si>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</si>
  <si>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</si>
  <si>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</si>
  <si>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</si>
  <si>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</si>
  <si>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</si>
  <si>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</si>
  <si>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</si>
  <si>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</si>
  <si>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</si>
  <si>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</si>
  <si>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</si>
  <si>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</si>
  <si>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</si>
  <si>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</si>
  <si>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</si>
  <si>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</si>
  <si>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</si>
  <si>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</si>
  <si>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</si>
  <si>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</si>
  <si>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</si>
  <si>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</si>
  <si>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</si>
  <si>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</si>
  <si>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</si>
  <si>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</si>
  <si>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</si>
  <si>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</si>
  <si>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</si>
  <si>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</si>
  <si>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</si>
  <si>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</si>
  <si>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</si>
  <si>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</si>
  <si>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</si>
  <si>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</si>
  <si>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</si>
  <si>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</si>
  <si>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</si>
  <si>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</si>
  <si>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</si>
  <si>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</si>
  <si>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</si>
  <si>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</si>
  <si>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</si>
  <si>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</si>
  <si>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</si>
  <si>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</si>
  <si>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</si>
  <si>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</si>
  <si>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</si>
  <si>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</si>
  <si>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</si>
  <si>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</si>
  <si>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</si>
  <si>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</si>
  <si>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</si>
  <si>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</si>
  <si>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</si>
  <si>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</si>
  <si>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</si>
  <si>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</si>
  <si>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</si>
  <si>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</si>
  <si>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</si>
  <si>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</si>
  <si>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</si>
  <si>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</si>
  <si>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</si>
  <si>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</si>
  <si>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</si>
  <si>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</si>
  <si>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</si>
  <si>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</si>
  <si>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</si>
  <si>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</si>
  <si>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</si>
  <si>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</si>
  <si>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</si>
  <si>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</si>
  <si>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</si>
  <si>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</si>
  <si>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</si>
  <si>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</si>
  <si>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</si>
  <si>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</si>
  <si>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</si>
  <si>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</si>
  <si>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</si>
  <si>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</si>
  <si>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</si>
  <si>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</si>
  <si>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</si>
  <si>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</si>
  <si>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</si>
  <si>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</si>
  <si>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</si>
  <si>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</si>
  <si>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</si>
  <si>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</si>
  <si>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</si>
  <si>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</si>
  <si>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</si>
  <si>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</si>
  <si>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</si>
  <si>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</si>
  <si>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</si>
  <si>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</si>
  <si>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</si>
  <si>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</si>
  <si>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</si>
  <si>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</si>
  <si>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</si>
  <si>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</si>
  <si>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</si>
  <si>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</si>
  <si>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</si>
  <si>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</si>
  <si>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</si>
  <si>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</si>
  <si>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</si>
  <si>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</si>
  <si>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</si>
  <si>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</si>
  <si>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</si>
  <si>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</si>
  <si>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</si>
  <si>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</si>
  <si>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</si>
  <si>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</si>
  <si>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</si>
  <si>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</si>
  <si>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</si>
  <si>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</si>
  <si>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</si>
  <si>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</si>
  <si>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</si>
  <si>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</si>
  <si>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</si>
  <si>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</si>
  <si>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</si>
  <si>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</si>
  <si>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</si>
  <si>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</si>
  <si>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</si>
  <si>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</si>
  <si>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</si>
  <si>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</si>
  <si>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</si>
  <si>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</si>
  <si>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</si>
  <si>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</si>
  <si>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</si>
  <si>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</si>
  <si>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</si>
  <si>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</si>
  <si>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</si>
  <si>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</si>
  <si>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</si>
  <si>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</si>
  <si>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</si>
  <si>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</si>
  <si>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</si>
  <si>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</si>
  <si>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</si>
  <si>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</si>
  <si>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</si>
  <si>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</si>
  <si>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</si>
  <si>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</si>
  <si>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</si>
  <si>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</si>
  <si>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</si>
  <si>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</si>
  <si>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</si>
  <si>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</si>
  <si>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</si>
  <si>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</si>
  <si>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</si>
  <si>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</si>
  <si>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</si>
  <si>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</si>
  <si>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</si>
  <si>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</si>
  <si>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</si>
  <si>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</si>
  <si>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</si>
  <si>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</si>
  <si>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</si>
  <si>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</si>
  <si>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</si>
  <si>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</si>
  <si>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</si>
  <si>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</si>
  <si>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</si>
  <si>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</si>
  <si>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</si>
  <si>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</si>
  <si>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</si>
  <si>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</si>
  <si>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</si>
  <si>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</si>
  <si>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</si>
  <si>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</si>
  <si>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</si>
  <si>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</si>
  <si>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</si>
  <si>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</si>
  <si>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</si>
  <si>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</si>
  <si>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</si>
  <si>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</si>
  <si>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</si>
  <si>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</si>
  <si>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</si>
  <si>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</si>
  <si>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</si>
  <si>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</si>
  <si>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</si>
  <si>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</si>
  <si>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</si>
  <si>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</si>
  <si>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</si>
  <si>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</si>
  <si>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</si>
  <si>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</si>
  <si>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</si>
  <si>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</si>
  <si>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</si>
  <si>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</si>
  <si>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</si>
  <si>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</si>
  <si>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</si>
  <si>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</si>
  <si>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</si>
  <si>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</si>
  <si>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</si>
  <si>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</si>
  <si>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</si>
  <si>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</si>
  <si>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</si>
  <si>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</si>
  <si>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</si>
  <si>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</si>
  <si>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</si>
  <si>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</si>
  <si>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</si>
  <si>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</si>
  <si>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</si>
  <si>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</si>
  <si>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</si>
  <si>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</si>
  <si>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</si>
  <si>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</si>
  <si>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</si>
  <si>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</si>
  <si>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</si>
  <si>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</si>
  <si>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</si>
  <si>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</si>
  <si>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</si>
  <si>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</si>
  <si>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</si>
  <si>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</si>
  <si>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</si>
  <si>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</si>
  <si>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</si>
  <si>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</si>
  <si>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</si>
  <si>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</si>
  <si>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</si>
  <si>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</si>
  <si>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</si>
  <si>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</si>
  <si>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</si>
  <si>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</si>
  <si>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</si>
  <si>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</si>
  <si>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</si>
  <si>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</si>
  <si>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</si>
  <si>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</si>
  <si>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</si>
  <si>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</si>
  <si>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</si>
  <si>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</si>
  <si>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</si>
  <si>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</si>
  <si>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</si>
  <si>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</si>
  <si>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</si>
  <si>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</si>
  <si>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</si>
  <si>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</si>
  <si>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</si>
  <si>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</si>
  <si>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</si>
  <si>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</si>
  <si>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</si>
  <si>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</si>
  <si>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</si>
  <si>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</si>
  <si>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</si>
  <si>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</si>
  <si>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</si>
  <si>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</si>
  <si>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</si>
  <si>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</si>
  <si>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</si>
  <si>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</si>
  <si>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</si>
  <si>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</si>
  <si>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</si>
  <si>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</si>
  <si>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</si>
  <si>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</si>
  <si>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</si>
  <si>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</si>
  <si>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</si>
  <si>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</si>
  <si>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</si>
  <si>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</si>
  <si>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</si>
  <si>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</si>
  <si>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</si>
  <si>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</si>
  <si>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</si>
  <si>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</si>
  <si>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</si>
  <si>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</si>
  <si>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</si>
  <si>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</si>
  <si>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</si>
  <si>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</si>
  <si>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</si>
  <si>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</si>
  <si>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</si>
  <si>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</si>
  <si>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</si>
  <si>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</si>
  <si>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</si>
  <si>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</si>
  <si>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</si>
  <si>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</si>
  <si>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</si>
  <si>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</si>
  <si>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</si>
  <si>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</si>
  <si>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</si>
  <si>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</si>
  <si>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</si>
  <si>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</si>
  <si>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</si>
  <si>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</si>
  <si>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</si>
  <si>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</si>
  <si>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</si>
  <si>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</si>
  <si>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</si>
  <si>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</si>
  <si>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</si>
  <si>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</si>
  <si>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</si>
  <si>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</si>
  <si>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</si>
  <si>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</si>
  <si>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</si>
  <si>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</si>
  <si>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</si>
  <si>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</si>
  <si>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</si>
  <si>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</si>
  <si>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</si>
  <si>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</si>
  <si>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</si>
  <si>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</si>
  <si>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</si>
  <si>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</si>
  <si>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</si>
  <si>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</si>
  <si>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</si>
  <si>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</si>
  <si>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</si>
  <si>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</si>
  <si>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</si>
  <si>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</si>
  <si>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</si>
  <si>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</si>
  <si>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</si>
  <si>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</si>
  <si>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</si>
  <si>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</si>
  <si>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</si>
  <si>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</si>
  <si>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</si>
  <si>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</si>
  <si>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</si>
  <si>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</si>
  <si>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</si>
  <si>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</si>
  <si>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</si>
  <si>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</si>
  <si>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</si>
  <si>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</si>
  <si>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</si>
  <si>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</si>
  <si>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</si>
  <si>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</si>
  <si>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</si>
  <si>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</si>
  <si>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</si>
  <si>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</si>
  <si>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</si>
  <si>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</si>
  <si>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</si>
  <si>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</si>
  <si>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</si>
  <si>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</si>
  <si>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</si>
  <si>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</si>
  <si>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</si>
  <si>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</si>
  <si>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</si>
  <si>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</si>
  <si>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</si>
  <si>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</si>
  <si>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</si>
  <si>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</si>
  <si>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</si>
  <si>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</si>
  <si>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</si>
  <si>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</si>
  <si>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</si>
  <si>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</si>
  <si>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</si>
  <si>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</si>
  <si>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</si>
  <si>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</si>
  <si>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</si>
  <si>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</si>
  <si>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</si>
  <si>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</si>
  <si>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</si>
  <si>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</si>
  <si>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</si>
  <si>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</si>
  <si>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</si>
  <si>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</si>
  <si>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</si>
  <si>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</si>
  <si>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</si>
  <si>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</si>
  <si>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</si>
  <si>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</si>
  <si>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</si>
  <si>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</si>
  <si>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</si>
  <si>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</si>
  <si>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</si>
  <si>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</si>
  <si>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</si>
  <si>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</si>
  <si>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</si>
  <si>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</si>
  <si>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</si>
  <si>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</si>
  <si>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</si>
  <si>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</si>
  <si>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</si>
  <si>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</si>
  <si>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</si>
  <si>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</si>
  <si>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</si>
  <si>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</si>
  <si>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</si>
  <si>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</si>
  <si>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</si>
  <si>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</si>
  <si>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</si>
  <si>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</si>
  <si>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</si>
  <si>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</si>
  <si>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</si>
  <si>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</si>
  <si>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</si>
  <si>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</si>
  <si>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</si>
  <si>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</si>
  <si>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</si>
  <si>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</si>
  <si>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</si>
  <si>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</si>
  <si>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</si>
  <si>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</si>
  <si>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</si>
  <si>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</si>
  <si>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</si>
  <si>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</si>
  <si>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</si>
  <si>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</si>
  <si>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</si>
  <si>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</si>
  <si>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</si>
  <si>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</si>
  <si>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</si>
  <si>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</si>
  <si>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</si>
  <si>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</si>
  <si>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</si>
  <si>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</si>
  <si>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</si>
  <si>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</si>
  <si>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</si>
  <si>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</si>
  <si>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</si>
  <si>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</si>
  <si>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</si>
  <si>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</si>
  <si>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</si>
  <si>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</si>
  <si>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</si>
  <si>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</si>
  <si>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</si>
  <si>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</si>
  <si>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</si>
  <si>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</si>
  <si>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</si>
  <si>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</si>
  <si>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</si>
  <si>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</si>
  <si>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</si>
  <si>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</si>
  <si>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</si>
  <si>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</si>
  <si>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</si>
  <si>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</si>
  <si>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</si>
  <si>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</si>
  <si>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</si>
  <si>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</si>
  <si>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</si>
  <si>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</si>
  <si>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</si>
  <si>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</si>
  <si>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</si>
  <si>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</si>
  <si>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</si>
  <si>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</si>
  <si>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</si>
  <si>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</si>
  <si>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</si>
  <si>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</si>
  <si>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</si>
  <si>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</si>
  <si>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</si>
  <si>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</si>
  <si>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</si>
  <si>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</si>
  <si>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</si>
  <si>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</si>
  <si>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</si>
  <si>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</si>
  <si>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</si>
  <si>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</si>
  <si>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</si>
  <si>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</si>
  <si>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</si>
  <si>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</si>
  <si>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</si>
  <si>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</si>
  <si>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</si>
  <si>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</si>
  <si>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</si>
  <si>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</si>
  <si>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</si>
  <si>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</si>
  <si>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</si>
  <si>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</si>
  <si>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</si>
  <si>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</si>
  <si>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</si>
  <si>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</si>
  <si>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</si>
  <si>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</si>
  <si>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</si>
  <si>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</si>
  <si>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</si>
  <si>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</si>
  <si>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</si>
  <si>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</si>
  <si>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</si>
  <si>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</si>
  <si>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</si>
  <si>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</si>
  <si>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</si>
  <si>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</si>
  <si>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</si>
  <si>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</si>
  <si>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</si>
  <si>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</si>
  <si>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</si>
  <si>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</si>
  <si>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</si>
  <si>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</si>
  <si>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</si>
  <si>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</si>
  <si>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</si>
  <si>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</si>
  <si>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</si>
  <si>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</si>
  <si>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</si>
  <si>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</si>
  <si>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</si>
  <si>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</si>
  <si>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</si>
  <si>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</si>
  <si>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</si>
  <si>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</si>
  <si>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</si>
  <si>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</si>
  <si>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</si>
  <si>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</si>
  <si>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</si>
  <si>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</si>
  <si>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</si>
  <si>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</si>
  <si>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</si>
  <si>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</si>
  <si>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</si>
  <si>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</si>
  <si>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</si>
  <si>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</si>
  <si>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</si>
  <si>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</si>
  <si>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</si>
  <si>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</si>
  <si>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</si>
  <si>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</si>
  <si>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</si>
  <si>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</si>
  <si>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</si>
  <si>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</si>
  <si>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</si>
  <si>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</si>
  <si>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</si>
  <si>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</si>
  <si>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</si>
  <si>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</si>
  <si>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</si>
  <si>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</si>
  <si>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</si>
  <si>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</si>
  <si>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</si>
  <si>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</si>
  <si>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</si>
  <si>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</si>
  <si>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</si>
  <si>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</si>
  <si>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</si>
  <si>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</si>
  <si>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</si>
  <si>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</si>
  <si>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</si>
  <si>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</si>
  <si>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</si>
  <si>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</si>
  <si>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</si>
  <si>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</si>
  <si>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</si>
  <si>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</si>
  <si>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</si>
  <si>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</si>
  <si>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</si>
  <si>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</si>
  <si>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</si>
  <si>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</si>
  <si>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</si>
  <si>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</si>
  <si>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</si>
  <si>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</si>
  <si>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</si>
  <si>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</si>
  <si>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</si>
  <si>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</si>
  <si>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</si>
  <si>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</si>
  <si>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</si>
  <si>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</si>
  <si>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</si>
  <si>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</si>
  <si>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</si>
  <si>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</si>
  <si>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</si>
  <si>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</si>
  <si>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</si>
  <si>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</si>
  <si>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</si>
  <si>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</si>
  <si>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</si>
  <si>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</si>
  <si>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</si>
  <si>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</si>
  <si>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</si>
  <si>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</si>
  <si>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</si>
  <si>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</si>
  <si>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</si>
  <si>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</si>
  <si>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</si>
  <si>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</si>
  <si>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</si>
  <si>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</si>
  <si>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</si>
  <si>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</si>
  <si>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</si>
  <si>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</si>
  <si>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</si>
  <si>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</si>
  <si>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</si>
  <si>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</si>
  <si>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</si>
  <si>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</si>
  <si>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</si>
  <si>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</si>
  <si>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</si>
  <si>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</si>
  <si>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</si>
  <si>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</si>
  <si>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</si>
  <si>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</si>
  <si>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</si>
  <si>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</si>
  <si>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</si>
  <si>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</si>
  <si>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</si>
  <si>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</si>
  <si>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</si>
  <si>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</si>
  <si>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</si>
  <si>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</si>
  <si>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</si>
  <si>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</si>
  <si>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</si>
  <si>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</si>
  <si>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</si>
  <si>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</si>
  <si>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</si>
  <si>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</si>
  <si>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</si>
  <si>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</si>
  <si>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</si>
  <si>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</si>
  <si>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</si>
  <si>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</si>
  <si>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</si>
  <si>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</si>
  <si>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</si>
  <si>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</si>
  <si>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</si>
  <si>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</si>
  <si>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</si>
  <si>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</si>
  <si>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</si>
  <si>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</si>
  <si>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</si>
  <si>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</si>
  <si>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</si>
  <si>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</si>
  <si>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</si>
  <si>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</si>
  <si>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</si>
  <si>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</si>
  <si>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</si>
  <si>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</si>
  <si>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</si>
  <si>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</si>
  <si>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</si>
  <si>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</si>
  <si>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</si>
  <si>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</si>
  <si>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</si>
  <si>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</si>
  <si>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</si>
  <si>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</si>
  <si>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</si>
  <si>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</si>
  <si>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</si>
  <si>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</si>
  <si>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</si>
  <si>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</si>
  <si>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</si>
  <si>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</si>
  <si>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</si>
  <si>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</si>
  <si>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</si>
  <si>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</si>
  <si>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</si>
  <si>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</si>
  <si>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</si>
  <si>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</si>
  <si>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</si>
  <si>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</si>
  <si>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</si>
  <si>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</si>
  <si>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</si>
  <si>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</si>
  <si>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</si>
  <si>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</si>
  <si>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</si>
  <si>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</si>
  <si>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</si>
  <si>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</si>
  <si>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</si>
  <si>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</si>
  <si>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</si>
  <si>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</si>
  <si>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</si>
  <si>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</si>
  <si>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</si>
  <si>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</si>
  <si>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</si>
  <si>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</si>
  <si>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</si>
  <si>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</si>
  <si>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</si>
  <si>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</si>
  <si>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</si>
  <si>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</si>
  <si>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</si>
  <si>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</si>
  <si>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</si>
  <si>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</si>
  <si>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</si>
  <si>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</si>
  <si>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</si>
  <si>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</si>
  <si>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</si>
  <si>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</si>
  <si>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</si>
  <si>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</si>
  <si>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</si>
  <si>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</si>
  <si>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</si>
  <si>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</si>
  <si>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</si>
  <si>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</si>
  <si>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</si>
  <si>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</si>
  <si>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</si>
  <si>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</si>
  <si>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</si>
  <si>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</si>
  <si>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</si>
  <si>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</si>
  <si>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</si>
  <si>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</si>
  <si>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</si>
  <si>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</si>
  <si>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</si>
  <si>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</si>
  <si>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</si>
  <si>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</si>
  <si>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</si>
  <si>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</si>
  <si>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</si>
  <si>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</si>
  <si>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</si>
  <si>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</si>
  <si>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</si>
  <si>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</si>
  <si>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</si>
  <si>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</si>
  <si>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</si>
  <si>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</si>
  <si>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</si>
  <si>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</si>
  <si>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</si>
  <si>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</si>
  <si>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</si>
  <si>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</si>
  <si>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</si>
  <si>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</si>
  <si>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</si>
  <si>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</si>
  <si>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</si>
  <si>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</si>
  <si>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</si>
  <si>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</si>
  <si>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</si>
  <si>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</si>
  <si>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</si>
  <si>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</si>
  <si>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</si>
  <si>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</si>
  <si>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</si>
  <si>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</si>
  <si>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</si>
  <si>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</si>
  <si>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</si>
  <si>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</si>
  <si>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</si>
  <si>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</si>
  <si>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</si>
  <si>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</si>
  <si>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</si>
  <si>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</si>
  <si>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</si>
  <si>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</si>
  <si>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</si>
  <si>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</si>
  <si>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</si>
  <si>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</si>
  <si>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</si>
  <si>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</si>
  <si>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</si>
  <si>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</si>
  <si>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</si>
  <si>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</si>
  <si>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</si>
  <si>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</si>
  <si>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</si>
  <si>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</si>
  <si>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</si>
  <si>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</si>
  <si>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</si>
  <si>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</si>
  <si>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</si>
  <si>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</si>
  <si>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</si>
  <si>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</si>
  <si>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</si>
  <si>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</si>
  <si>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</si>
  <si>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</si>
  <si>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</si>
  <si>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</si>
  <si>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</si>
  <si>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</si>
  <si>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</si>
  <si>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</si>
  <si>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</si>
  <si>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</si>
  <si>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</si>
  <si>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</si>
  <si>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</si>
  <si>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</si>
  <si>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</si>
  <si>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</si>
  <si>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</si>
  <si>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</si>
  <si>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</si>
  <si>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</si>
  <si>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</si>
  <si>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</si>
  <si>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</si>
  <si>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</si>
  <si>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</si>
  <si>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</si>
  <si>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</si>
  <si>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</si>
  <si>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</si>
  <si>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</si>
  <si>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</si>
  <si>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</si>
  <si>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</si>
  <si>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</si>
  <si>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</si>
  <si>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</si>
  <si>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</si>
  <si>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</si>
  <si>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</si>
  <si>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</si>
  <si>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</si>
  <si>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</si>
  <si>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</si>
  <si>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</si>
  <si>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</si>
  <si>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</si>
  <si>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</si>
  <si>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</si>
  <si>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</si>
  <si>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</si>
  <si>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</si>
  <si>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</si>
  <si>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</si>
  <si>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</si>
  <si>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</si>
  <si>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</si>
  <si>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</si>
  <si>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</si>
  <si>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</si>
  <si>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</si>
  <si>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</si>
  <si>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</si>
  <si>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</si>
  <si>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</si>
  <si>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</si>
  <si>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</si>
  <si>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</si>
  <si>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</si>
  <si>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</si>
  <si>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</si>
  <si>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</si>
  <si>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</si>
  <si>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</si>
  <si>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</si>
  <si>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</si>
  <si>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</si>
  <si>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</si>
  <si>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</si>
  <si>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</si>
  <si>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</si>
  <si>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</si>
  <si>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</si>
  <si>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</si>
  <si>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</si>
  <si>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</si>
  <si>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</si>
  <si>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</si>
  <si>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</si>
  <si>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</si>
  <si>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</si>
  <si>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</si>
  <si>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</si>
  <si>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</si>
  <si>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</si>
  <si>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</si>
  <si>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</si>
  <si>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</si>
  <si>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</si>
  <si>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</si>
  <si>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</si>
  <si>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</si>
  <si>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</si>
  <si>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</si>
  <si>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</si>
  <si>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</si>
  <si>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</si>
  <si>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</si>
  <si>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</si>
  <si>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</si>
  <si>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</si>
  <si>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</si>
  <si>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</si>
  <si>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</si>
  <si>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</si>
  <si>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</si>
  <si>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</si>
  <si>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</si>
  <si>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</si>
  <si>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</si>
  <si>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</si>
  <si>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</si>
  <si>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</si>
  <si>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</si>
  <si>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</si>
  <si>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</si>
  <si>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</si>
  <si>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</si>
  <si>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</si>
  <si>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</si>
  <si>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</si>
  <si>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</si>
  <si>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</si>
  <si>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</si>
  <si>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</si>
  <si>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</si>
  <si>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</si>
  <si>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</si>
  <si>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</si>
  <si>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</si>
  <si>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</si>
  <si>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</si>
  <si>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</si>
  <si>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</si>
  <si>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</si>
  <si>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</si>
  <si>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</si>
  <si>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</si>
  <si>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</si>
  <si>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</si>
  <si>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</si>
  <si>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</si>
  <si>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</si>
  <si>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</si>
  <si>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</si>
  <si>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</si>
  <si>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</si>
  <si>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</si>
  <si>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</si>
  <si>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</si>
  <si>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</si>
  <si>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</si>
  <si>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</si>
  <si>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</si>
  <si>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</si>
  <si>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</si>
  <si>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</si>
  <si>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</si>
  <si>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</si>
  <si>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</si>
  <si>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</si>
  <si>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</si>
  <si>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</si>
  <si>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</si>
  <si>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</si>
  <si>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</si>
  <si>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</si>
  <si>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</si>
  <si>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</si>
  <si>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</si>
  <si>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</si>
  <si>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</si>
  <si>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</si>
  <si>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</si>
  <si>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</si>
  <si>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</si>
  <si>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</si>
  <si>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</si>
  <si>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</si>
  <si>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</si>
  <si>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</si>
  <si>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</si>
  <si>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</si>
  <si>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</si>
  <si>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</si>
  <si>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</si>
  <si>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</si>
  <si>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</si>
  <si>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</si>
  <si>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</si>
  <si>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</si>
  <si>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</si>
  <si>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</si>
  <si>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</si>
  <si>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</si>
  <si>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</si>
  <si>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</si>
  <si>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</si>
  <si>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</si>
  <si>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</si>
  <si>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</si>
  <si>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</si>
  <si>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</si>
  <si>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</si>
  <si>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</si>
  <si>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</si>
  <si>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</si>
  <si>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</si>
  <si>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</si>
  <si>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</si>
  <si>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</si>
  <si>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</si>
  <si>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</si>
  <si>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</si>
  <si>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</si>
  <si>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</si>
  <si>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</si>
  <si>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</si>
  <si>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</si>
  <si>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</si>
  <si>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</si>
  <si>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</si>
  <si>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</si>
  <si>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</si>
  <si>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</si>
  <si>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</si>
  <si>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</si>
  <si>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</si>
  <si>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</si>
  <si>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</si>
  <si>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</si>
  <si>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</si>
  <si>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</si>
  <si>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</si>
  <si>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</si>
  <si>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</si>
  <si>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</si>
  <si>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</si>
  <si>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</si>
  <si>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</si>
  <si>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</si>
  <si>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</si>
  <si>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</si>
  <si>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</si>
  <si>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</si>
  <si>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</si>
  <si>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</si>
  <si>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</si>
  <si>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</si>
  <si>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</si>
  <si>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</si>
  <si>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</si>
  <si>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</si>
  <si>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</si>
  <si>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</si>
  <si>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</si>
  <si>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</si>
  <si>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</si>
  <si>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</si>
  <si>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</si>
  <si>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</si>
  <si>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</si>
  <si>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</si>
  <si>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</si>
  <si>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</si>
  <si>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</si>
  <si>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</si>
  <si>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</si>
  <si>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</si>
  <si>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</si>
  <si>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</si>
  <si>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</si>
  <si>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</si>
  <si>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</si>
  <si>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</si>
  <si>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</si>
  <si>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</si>
  <si>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</si>
  <si>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</si>
  <si>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</si>
  <si>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</si>
  <si>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</si>
  <si>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</si>
  <si>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</si>
  <si>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</si>
  <si>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</si>
  <si>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</si>
  <si>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</si>
  <si>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</si>
  <si>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</si>
  <si>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</si>
  <si>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</si>
  <si>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</si>
  <si>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</si>
  <si>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</si>
  <si>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</si>
  <si>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</si>
  <si>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</si>
  <si>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</si>
  <si>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</si>
  <si>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</si>
  <si>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</si>
  <si>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</si>
  <si>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</si>
  <si>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</si>
  <si>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</si>
  <si>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</si>
  <si>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</si>
  <si>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</si>
  <si>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</si>
  <si>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</si>
  <si>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</si>
  <si>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</si>
  <si>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</si>
  <si>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</si>
  <si>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</si>
  <si>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</si>
  <si>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</si>
  <si>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</si>
  <si>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</si>
  <si>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</si>
  <si>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</si>
  <si>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</si>
  <si>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</si>
  <si>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</si>
  <si>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</si>
  <si>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</si>
  <si>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</si>
  <si>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</si>
  <si>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</si>
  <si>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</si>
  <si>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</si>
  <si>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</si>
  <si>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</si>
  <si>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</si>
  <si>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</si>
  <si>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</si>
  <si>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</si>
  <si>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</si>
  <si>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</si>
  <si>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</si>
  <si>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</si>
  <si>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</si>
  <si>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</si>
  <si>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</si>
  <si>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</si>
  <si>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</si>
  <si>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</si>
  <si>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</si>
  <si>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</si>
  <si>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</si>
  <si>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</si>
  <si>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</si>
  <si>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</si>
  <si>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</si>
  <si>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</si>
  <si>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</si>
  <si>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</si>
  <si>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</si>
  <si>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</si>
  <si>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</si>
  <si>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</si>
  <si>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</si>
  <si>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</si>
  <si>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</si>
  <si>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</si>
  <si>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</si>
  <si>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</si>
  <si>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</si>
  <si>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</si>
  <si>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</si>
  <si>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</si>
  <si>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</si>
  <si>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</si>
  <si>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</si>
  <si>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</si>
  <si>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</si>
  <si>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</si>
  <si>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</si>
  <si>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</si>
  <si>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</si>
  <si>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</si>
  <si>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</si>
  <si>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</si>
  <si>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</si>
  <si>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</si>
  <si>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</si>
  <si>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</si>
  <si>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</si>
  <si>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</si>
  <si>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</si>
  <si>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</si>
  <si>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</si>
  <si>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</si>
  <si>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</si>
  <si>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</si>
  <si>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</si>
  <si>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</si>
  <si>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</si>
  <si>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</si>
  <si>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</si>
  <si>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</si>
  <si>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</si>
  <si>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</si>
  <si>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</si>
  <si>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</si>
  <si>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</si>
  <si>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</si>
  <si>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</si>
  <si>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</si>
  <si>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</si>
  <si>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</si>
  <si>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</si>
  <si>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</si>
  <si>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</si>
  <si>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</si>
  <si>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</si>
  <si>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</si>
  <si>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</si>
  <si>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</si>
  <si>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</si>
  <si>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</si>
  <si>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</si>
  <si>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</si>
  <si>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</si>
  <si>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</si>
  <si>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</si>
  <si>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</si>
  <si>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</si>
  <si>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</si>
  <si>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</si>
  <si>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</si>
  <si>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</si>
  <si>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</si>
  <si>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</si>
  <si>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</si>
  <si>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</si>
  <si>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</si>
  <si>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</si>
  <si>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</si>
  <si>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</si>
  <si>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</si>
  <si>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</si>
  <si>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</si>
  <si>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</si>
  <si>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</si>
  <si>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</si>
  <si>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</si>
  <si>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</si>
  <si>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</si>
  <si>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</si>
  <si>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</si>
  <si>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</si>
  <si>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</si>
  <si>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</si>
  <si>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</si>
  <si>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</si>
  <si>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</si>
  <si>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</si>
  <si>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</si>
  <si>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</si>
  <si>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</si>
  <si>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</si>
  <si>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</si>
  <si>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</si>
  <si>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</si>
  <si>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</si>
  <si>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</si>
  <si>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</si>
  <si>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</si>
  <si>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</si>
  <si>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</si>
  <si>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</si>
  <si>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</si>
  <si>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</si>
  <si>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</si>
  <si>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</si>
  <si>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</si>
  <si>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</si>
  <si>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</si>
  <si>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</si>
  <si>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</si>
  <si>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</si>
  <si>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</si>
  <si>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</si>
  <si>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</si>
  <si>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</si>
  <si>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</si>
  <si>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</si>
  <si>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</si>
  <si>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</si>
  <si>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</si>
  <si>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</si>
  <si>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</si>
  <si>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</si>
  <si>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</si>
  <si>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</si>
  <si>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</si>
  <si>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</si>
  <si>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</si>
  <si>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</si>
  <si>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</si>
  <si>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</si>
  <si>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</si>
  <si>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</si>
  <si>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</si>
  <si>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</si>
  <si>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</si>
  <si>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</si>
  <si>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</si>
  <si>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</si>
  <si>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</si>
  <si>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</si>
  <si>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</si>
  <si>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</si>
  <si>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</si>
  <si>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</si>
  <si>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</si>
  <si>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</si>
  <si>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</si>
  <si>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</si>
  <si>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</si>
  <si>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</si>
  <si>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</si>
  <si>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</si>
  <si>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</si>
  <si>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</si>
  <si>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</si>
  <si>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</si>
  <si>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</si>
  <si>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</si>
  <si>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</si>
  <si>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</si>
  <si>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</si>
  <si>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</si>
  <si>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</si>
  <si>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</si>
  <si>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</si>
  <si>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</si>
  <si>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</si>
  <si>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</si>
  <si>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</si>
  <si>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</si>
  <si>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</si>
  <si>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</si>
  <si>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</si>
  <si>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</si>
  <si>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</si>
  <si>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</si>
  <si>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</si>
  <si>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</si>
  <si>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</si>
  <si>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</si>
  <si>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</si>
  <si>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</si>
  <si>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</si>
  <si>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</si>
  <si>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</si>
  <si>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</si>
  <si>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</si>
  <si>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</si>
  <si>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</si>
  <si>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</si>
  <si>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</si>
  <si>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</si>
  <si>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</si>
  <si>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</si>
  <si>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</si>
  <si>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</si>
  <si>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</si>
  <si>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</si>
  <si>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</si>
  <si>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</si>
  <si>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</si>
  <si>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</si>
  <si>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</si>
  <si>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</si>
  <si>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</si>
  <si>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</si>
  <si>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</si>
  <si>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</si>
  <si>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</si>
  <si>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</si>
  <si>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</si>
  <si>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</si>
  <si>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</si>
  <si>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</si>
  <si>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</si>
  <si>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</si>
  <si>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</si>
  <si>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</si>
  <si>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</si>
  <si>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</si>
  <si>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</si>
  <si>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</si>
  <si>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</si>
  <si>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</si>
  <si>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</si>
  <si>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</si>
  <si>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</si>
  <si>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</si>
  <si>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</si>
  <si>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</si>
  <si>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</si>
  <si>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</si>
  <si>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</si>
  <si>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</si>
  <si>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</si>
  <si>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</si>
  <si>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</si>
  <si>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</si>
  <si>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</si>
  <si>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</si>
  <si>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</si>
  <si>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</si>
  <si>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</si>
  <si>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</si>
  <si>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</si>
  <si>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</si>
  <si>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</si>
  <si>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</si>
  <si>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</si>
  <si>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</si>
  <si>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</si>
  <si>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</si>
  <si>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</si>
  <si>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</si>
  <si>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</si>
  <si>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</si>
  <si>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</si>
  <si>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</si>
  <si>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</si>
  <si>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</si>
  <si>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</si>
  <si>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</si>
  <si>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</si>
  <si>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</si>
  <si>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</si>
  <si>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</si>
  <si>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</si>
  <si>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</si>
  <si>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</si>
  <si>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</si>
  <si>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</si>
  <si>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</si>
  <si>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</si>
  <si>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</si>
  <si>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</si>
  <si>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</si>
  <si>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</si>
  <si>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</si>
  <si>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</si>
  <si>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</si>
  <si>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</si>
  <si>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</si>
  <si>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</si>
  <si>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</si>
  <si>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</si>
  <si>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</si>
  <si>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</si>
  <si>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</si>
  <si>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</si>
  <si>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</si>
  <si>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</si>
  <si>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</si>
  <si>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</si>
  <si>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</si>
  <si>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</si>
  <si>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</si>
  <si>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</si>
  <si>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</si>
  <si>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</si>
  <si>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</si>
  <si>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</si>
  <si>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</si>
  <si>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</si>
  <si>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</si>
  <si>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</si>
  <si>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</si>
  <si>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</si>
  <si>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</si>
  <si>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</si>
  <si>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</si>
  <si>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</si>
  <si>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</si>
  <si>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</si>
  <si>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</si>
  <si>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</si>
  <si>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</si>
  <si>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</si>
  <si>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</si>
  <si>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</si>
  <si>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</si>
  <si>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</si>
  <si>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</si>
  <si>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</si>
  <si>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</si>
  <si>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</si>
  <si>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</si>
  <si>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</si>
  <si>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</si>
  <si>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</si>
  <si>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</si>
  <si>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</si>
  <si>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</si>
  <si>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</si>
  <si>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</si>
  <si>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</si>
  <si>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</si>
  <si>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</si>
  <si>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</si>
  <si>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</si>
  <si>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</si>
  <si>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</si>
  <si>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</si>
  <si>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</si>
  <si>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</si>
  <si>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</si>
  <si>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</si>
  <si>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</si>
  <si>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</si>
  <si>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</si>
  <si>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</si>
  <si>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</si>
  <si>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</si>
  <si>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</si>
  <si>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</si>
  <si>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</si>
  <si>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</si>
  <si>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</si>
  <si>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</si>
  <si>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</si>
  <si>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</si>
  <si>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</si>
  <si>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</si>
  <si>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</si>
  <si>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</si>
  <si>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</si>
  <si>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</si>
  <si>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</si>
  <si>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</si>
  <si>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</si>
  <si>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</si>
  <si>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</si>
  <si>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</si>
  <si>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</si>
  <si>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</si>
  <si>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</si>
  <si>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</si>
  <si>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</si>
  <si>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</si>
  <si>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</si>
  <si>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</si>
  <si>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</si>
  <si>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</si>
  <si>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</si>
  <si>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</si>
  <si>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</si>
  <si>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</si>
  <si>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</si>
  <si>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</si>
  <si>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</si>
  <si>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</si>
  <si>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</si>
  <si>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</si>
  <si>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</si>
  <si>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</si>
  <si>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</si>
  <si>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</si>
  <si>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</si>
  <si>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</si>
  <si>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</si>
  <si>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</si>
  <si>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</si>
  <si>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</si>
  <si>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</si>
  <si>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</si>
  <si>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</si>
  <si>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</si>
  <si>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</si>
  <si>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</si>
  <si>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</si>
  <si>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</si>
  <si>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</si>
  <si>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</si>
  <si>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</si>
  <si>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</si>
  <si>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</si>
  <si>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</si>
  <si>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</si>
  <si>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</si>
  <si>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</si>
  <si>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</si>
  <si>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</si>
  <si>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</si>
  <si>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</si>
  <si>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</si>
  <si>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</si>
  <si>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</si>
  <si>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</si>
  <si>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</si>
  <si>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</si>
  <si>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</si>
  <si>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</si>
  <si>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</si>
  <si>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</si>
  <si>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</si>
  <si>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</si>
  <si>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</si>
  <si>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</si>
  <si>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</si>
  <si>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</si>
  <si>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</si>
  <si>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</si>
  <si>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</si>
  <si>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</si>
  <si>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</si>
  <si>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</si>
  <si>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</si>
  <si>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</si>
  <si>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</si>
  <si>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</si>
  <si>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</si>
  <si>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</si>
  <si>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</si>
  <si>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</si>
  <si>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</si>
  <si>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</si>
  <si>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</si>
  <si>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</si>
  <si>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</si>
  <si>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</si>
  <si>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</si>
  <si>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</si>
  <si>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</si>
  <si>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</si>
  <si>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</si>
  <si>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</si>
  <si>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</si>
  <si>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</si>
  <si>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</si>
  <si>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</si>
  <si>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</si>
  <si>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</si>
  <si>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</si>
  <si>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</si>
  <si>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</si>
  <si>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</si>
  <si>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</si>
  <si>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</si>
  <si>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</si>
  <si>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</si>
  <si>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</si>
  <si>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</si>
  <si>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</si>
  <si>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</si>
  <si>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</si>
  <si>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</si>
  <si>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</si>
  <si>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</si>
  <si>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</si>
  <si>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</si>
  <si>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</si>
  <si>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</si>
  <si>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</si>
  <si>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</si>
  <si>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</si>
  <si>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</si>
  <si>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</si>
  <si>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</si>
  <si>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</si>
  <si>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</si>
  <si>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</si>
  <si>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</si>
  <si>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</si>
  <si>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</si>
  <si>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</si>
  <si>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</si>
  <si>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</si>
  <si>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</si>
  <si>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</si>
  <si>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</si>
  <si>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</si>
  <si>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</si>
  <si>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</si>
  <si>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</si>
  <si>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</si>
  <si>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</si>
  <si>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</si>
  <si>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</si>
  <si>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</si>
  <si>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</si>
  <si>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</si>
  <si>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</si>
  <si>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</si>
  <si>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</si>
  <si>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</si>
  <si>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</si>
  <si>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</si>
  <si>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</si>
  <si>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</si>
  <si>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</si>
  <si>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</si>
  <si>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</si>
  <si>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</si>
  <si>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</si>
  <si>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</si>
  <si>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</si>
  <si>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</si>
  <si>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</si>
  <si>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</si>
  <si>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</si>
  <si>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</si>
  <si>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</si>
  <si>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</si>
  <si>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</si>
  <si>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</si>
  <si>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</si>
  <si>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</si>
  <si>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</si>
  <si>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</si>
  <si>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</si>
  <si>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</si>
  <si>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</si>
  <si>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</si>
  <si>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</si>
  <si>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</si>
  <si>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</si>
  <si>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</si>
  <si>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</si>
  <si>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</si>
  <si>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</si>
  <si>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</si>
  <si>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</si>
  <si>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</si>
  <si>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</si>
  <si>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</si>
  <si>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</si>
  <si>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</si>
  <si>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</si>
  <si>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</si>
  <si>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</si>
  <si>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</si>
  <si>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</si>
  <si>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</si>
  <si>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</si>
  <si>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</si>
  <si>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</si>
  <si>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</si>
  <si>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</si>
  <si>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</si>
  <si>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</si>
  <si>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</si>
  <si>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</si>
  <si>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</si>
  <si>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</si>
  <si>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</si>
  <si>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</si>
  <si>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</si>
  <si>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</si>
  <si>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</si>
  <si>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</si>
  <si>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</si>
  <si>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</si>
  <si>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</si>
  <si>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</si>
  <si>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</si>
  <si>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</si>
  <si>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</si>
  <si>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</si>
  <si>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</si>
  <si>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</si>
  <si>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</si>
  <si>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</si>
  <si>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</si>
  <si>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</si>
  <si>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</si>
  <si>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</si>
  <si>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</si>
  <si>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</si>
  <si>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</si>
  <si>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</si>
  <si>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</si>
  <si>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</si>
  <si>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</si>
  <si>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</si>
  <si>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</si>
  <si>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</si>
  <si>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</si>
  <si>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</si>
  <si>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</si>
  <si>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</si>
  <si>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</si>
  <si>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</si>
  <si>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</si>
  <si>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</si>
  <si>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</si>
  <si>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</si>
  <si>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</si>
  <si>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</si>
  <si>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</si>
  <si>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</si>
  <si>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</si>
  <si>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</si>
  <si>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</si>
  <si>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</si>
  <si>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</si>
  <si>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</si>
  <si>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</si>
  <si>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</si>
  <si>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</si>
  <si>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</si>
  <si>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</si>
  <si>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</si>
  <si>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</si>
  <si>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</si>
  <si>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</si>
  <si>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</si>
  <si>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</si>
  <si>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</si>
  <si>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</si>
  <si>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</si>
  <si>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</si>
  <si>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</si>
  <si>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</si>
  <si>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</si>
  <si>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</si>
  <si>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</si>
  <si>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</si>
  <si>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</si>
  <si>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</si>
  <si>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</si>
  <si>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</si>
  <si>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</si>
  <si>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</si>
  <si>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</si>
  <si>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</si>
  <si>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</si>
  <si>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</si>
  <si>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</si>
  <si>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</si>
  <si>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</si>
  <si>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</si>
  <si>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</si>
  <si>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</si>
  <si>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</si>
  <si>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</si>
  <si>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</si>
  <si>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</si>
  <si>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</si>
  <si>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</si>
  <si>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</si>
  <si>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</si>
  <si>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</si>
  <si>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</si>
  <si>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</si>
  <si>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</si>
  <si>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</si>
  <si>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</si>
  <si>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</si>
  <si>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</si>
  <si>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</si>
  <si>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</si>
  <si>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</si>
  <si>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</si>
  <si>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</si>
  <si>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</si>
  <si>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</si>
  <si>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</si>
  <si>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</si>
  <si>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</si>
  <si>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</si>
  <si>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</si>
  <si>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</si>
  <si>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</si>
  <si>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</si>
  <si>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</si>
  <si>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</si>
  <si>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</si>
  <si>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</si>
  <si>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</si>
  <si>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</si>
  <si>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</si>
  <si>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</si>
  <si>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</si>
  <si>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</si>
  <si>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</si>
  <si>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</si>
  <si>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</si>
  <si>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</si>
  <si>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</si>
  <si>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</si>
  <si>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</si>
  <si>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</si>
  <si>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</si>
  <si>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</si>
  <si>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</si>
  <si>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</si>
  <si>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</si>
  <si>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</si>
  <si>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</si>
  <si>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</si>
  <si>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</si>
  <si>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</si>
  <si>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</si>
  <si>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</si>
  <si>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</si>
  <si>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</si>
  <si>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</si>
  <si>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</si>
  <si>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</si>
  <si>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</si>
  <si>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</si>
  <si>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</si>
  <si>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</si>
  <si>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</si>
  <si>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</si>
  <si>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</si>
  <si>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</si>
  <si>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</si>
  <si>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</si>
  <si>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</si>
  <si>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</si>
  <si>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</si>
  <si>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</si>
  <si>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</si>
  <si>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</si>
  <si>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</si>
  <si>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</si>
  <si>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</si>
  <si>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</si>
  <si>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</si>
  <si>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</si>
  <si>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</si>
  <si>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</si>
  <si>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</si>
  <si>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</si>
  <si>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</si>
  <si>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</si>
  <si>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</si>
  <si>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</si>
  <si>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</si>
  <si>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</si>
  <si>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</si>
  <si>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</si>
  <si>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</si>
  <si>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</si>
  <si>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</si>
  <si>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</si>
  <si>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</si>
  <si>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</si>
  <si>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</si>
  <si>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</si>
  <si>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</si>
  <si>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</si>
  <si>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</si>
  <si>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</si>
  <si>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</si>
  <si>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</si>
  <si>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</si>
  <si>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</si>
  <si>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</si>
  <si>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</si>
  <si>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</si>
  <si>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</si>
  <si>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</si>
  <si>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</si>
  <si>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</si>
  <si>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</si>
  <si>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</si>
  <si>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</si>
  <si>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</si>
  <si>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</si>
  <si>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</si>
  <si>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</si>
  <si>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</si>
  <si>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</si>
  <si>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</si>
  <si>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</si>
  <si>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</si>
  <si>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</si>
  <si>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</si>
  <si>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</si>
  <si>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</si>
  <si>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</si>
  <si>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</si>
  <si>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</si>
  <si>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</si>
  <si>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</si>
  <si>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</si>
  <si>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</si>
  <si>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</si>
  <si>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</si>
  <si>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</si>
  <si>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</si>
  <si>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</si>
  <si>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</si>
  <si>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</si>
  <si>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</si>
  <si>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</si>
  <si>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</si>
  <si>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</si>
  <si>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</si>
  <si>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</si>
  <si>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</si>
  <si>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</si>
  <si>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</si>
  <si>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</si>
  <si>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</si>
  <si>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</si>
  <si>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</si>
  <si>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</si>
  <si>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</si>
  <si>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</si>
  <si>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</si>
  <si>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</si>
  <si>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</si>
  <si>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</si>
  <si>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</si>
  <si>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</si>
  <si>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</si>
  <si>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</si>
  <si>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</si>
  <si>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</si>
  <si>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</si>
  <si>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</si>
  <si>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</si>
  <si>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</si>
  <si>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</si>
  <si>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</si>
  <si>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</si>
  <si>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</si>
  <si>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</si>
  <si>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</si>
  <si>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</si>
  <si>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</si>
  <si>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</si>
  <si>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</si>
  <si>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</si>
  <si>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</si>
  <si>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</si>
  <si>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</si>
  <si>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</si>
  <si>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</si>
  <si>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</si>
  <si>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</si>
  <si>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</si>
  <si>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</si>
  <si>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</si>
  <si>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</si>
  <si>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</si>
  <si>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</si>
  <si>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</si>
  <si>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</si>
  <si>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</si>
  <si>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</si>
  <si>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</si>
  <si>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</si>
  <si>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</si>
  <si>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</si>
  <si>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</si>
  <si>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</si>
  <si>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</si>
  <si>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</si>
  <si>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</si>
  <si>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</si>
  <si>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</si>
  <si>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</si>
  <si>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</si>
  <si>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</si>
  <si>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</si>
  <si>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</si>
  <si>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</si>
  <si>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</si>
  <si>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</si>
  <si>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</si>
  <si>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</si>
  <si>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</si>
  <si>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</si>
  <si>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</si>
  <si>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</si>
  <si>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</si>
  <si>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</si>
  <si>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</si>
  <si>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</si>
  <si>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</si>
  <si>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</si>
  <si>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</si>
  <si>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</si>
  <si>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</si>
  <si>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</si>
  <si>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</si>
  <si>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</si>
  <si>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</si>
  <si>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</si>
  <si>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</si>
  <si>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</si>
  <si>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</si>
  <si>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</si>
  <si>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</si>
  <si>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</si>
  <si>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</si>
  <si>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</si>
  <si>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</si>
  <si>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</si>
  <si>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</si>
  <si>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</si>
  <si>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</si>
  <si>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</si>
  <si>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</si>
  <si>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</si>
  <si>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</si>
  <si>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</si>
  <si>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</si>
  <si>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</si>
  <si>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</si>
  <si>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</si>
  <si>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</si>
  <si>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</si>
  <si>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</si>
  <si>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</si>
  <si>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</si>
  <si>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</si>
  <si>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</si>
  <si>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</si>
  <si>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</si>
  <si>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</si>
  <si>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</si>
  <si>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</si>
  <si>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</si>
  <si>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</si>
  <si>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</si>
  <si>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</si>
  <si>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</si>
  <si>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</si>
  <si>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</si>
  <si>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</si>
  <si>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</si>
  <si>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</si>
  <si>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</si>
  <si>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</si>
  <si>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</si>
  <si>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</si>
  <si>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</si>
  <si>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</si>
  <si>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</si>
  <si>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</si>
  <si>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</si>
  <si>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</si>
  <si>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</si>
  <si>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</si>
  <si>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</si>
  <si>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</si>
  <si>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</si>
  <si>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</si>
  <si>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</si>
  <si>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</si>
  <si>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</si>
  <si>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</si>
  <si>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</si>
  <si>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</si>
  <si>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</si>
  <si>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</si>
  <si>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</si>
  <si>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</si>
  <si>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</si>
  <si>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</si>
  <si>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</si>
  <si>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</si>
  <si>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</si>
  <si>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</si>
  <si>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</si>
  <si>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</si>
  <si>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</si>
  <si>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</si>
  <si>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</si>
  <si>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</si>
  <si>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</si>
  <si>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</si>
  <si>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</si>
  <si>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</si>
  <si>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</si>
  <si>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</si>
  <si>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</si>
  <si>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</si>
  <si>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</si>
  <si>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</si>
  <si>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</si>
  <si>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</si>
  <si>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</si>
  <si>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</si>
  <si>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</si>
  <si>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</si>
  <si>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</si>
  <si>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</si>
  <si>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</si>
  <si>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</si>
  <si>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</si>
  <si>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</si>
  <si>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</si>
  <si>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</si>
  <si>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</si>
  <si>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</si>
  <si>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</si>
  <si>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</si>
  <si>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</si>
  <si>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</si>
  <si>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</si>
  <si>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</si>
  <si>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</si>
  <si>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</si>
  <si>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</si>
  <si>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</si>
  <si>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</si>
  <si>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</si>
  <si>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</si>
  <si>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</si>
  <si>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</si>
  <si>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</si>
  <si>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</si>
  <si>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</si>
  <si>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</si>
  <si>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</si>
  <si>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</si>
  <si>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</si>
  <si>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</si>
  <si>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</si>
  <si>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</si>
  <si>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</si>
  <si>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</si>
  <si>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</si>
  <si>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</si>
  <si>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</si>
  <si>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</si>
  <si>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</si>
  <si>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</si>
  <si>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</si>
  <si>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</si>
  <si>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</si>
  <si>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</si>
  <si>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</si>
  <si>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</si>
  <si>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</si>
  <si>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</si>
  <si>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</si>
  <si>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</si>
  <si>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</si>
  <si>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</si>
  <si>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</si>
  <si>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</si>
  <si>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</si>
  <si>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</si>
  <si>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</si>
  <si>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</si>
  <si>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</si>
  <si>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</si>
  <si>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</si>
  <si>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</si>
  <si>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</si>
  <si>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</si>
  <si>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</si>
  <si>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</si>
  <si>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</si>
  <si>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</si>
  <si>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</si>
  <si>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</si>
  <si>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</si>
  <si>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</si>
  <si>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</si>
  <si>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</si>
  <si>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</si>
  <si>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</si>
  <si>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</si>
  <si>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</si>
  <si>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</si>
  <si>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</si>
  <si>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</si>
  <si>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</si>
  <si>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</si>
  <si>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</si>
  <si>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</si>
  <si>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</si>
  <si>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</si>
  <si>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</si>
  <si>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</si>
  <si>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</si>
  <si>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</si>
  <si>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</si>
  <si>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</si>
  <si>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</si>
  <si>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</si>
  <si>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</si>
  <si>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</si>
  <si>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</si>
  <si>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</si>
  <si>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</si>
  <si>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</si>
  <si>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</si>
  <si>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</si>
  <si>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</si>
  <si>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</si>
  <si>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</si>
  <si>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</si>
  <si>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</si>
  <si>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</si>
  <si>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</si>
  <si>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</si>
  <si>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</si>
  <si>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</si>
  <si>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</si>
  <si>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</si>
  <si>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</si>
  <si>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</si>
  <si>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</si>
  <si>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</si>
  <si>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</si>
  <si>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</si>
  <si>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</si>
  <si>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</si>
  <si>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</si>
  <si>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</si>
  <si>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</si>
  <si>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</si>
  <si>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</si>
  <si>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</si>
  <si>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</si>
  <si>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</si>
  <si>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</si>
  <si>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</si>
  <si>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</si>
  <si>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</si>
  <si>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</si>
  <si>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</si>
  <si>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</si>
  <si>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</si>
  <si>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</si>
  <si>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</si>
  <si>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</si>
  <si>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</si>
  <si>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</si>
  <si>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</si>
  <si>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</si>
  <si>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</si>
  <si>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</si>
  <si>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</si>
  <si>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</si>
  <si>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</si>
  <si>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</si>
  <si>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</si>
  <si>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</si>
  <si>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</si>
  <si>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</si>
  <si>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</si>
  <si>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</si>
  <si>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</si>
  <si>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</si>
  <si>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</si>
  <si>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</si>
  <si>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</si>
  <si>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</si>
  <si>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</si>
  <si>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</si>
  <si>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</si>
  <si>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</si>
  <si>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</si>
  <si>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</si>
  <si>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</si>
  <si>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</si>
  <si>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</si>
  <si>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</si>
  <si>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</si>
  <si>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</si>
  <si>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</si>
  <si>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</si>
  <si>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</si>
  <si>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</si>
  <si>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</si>
  <si>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</si>
  <si>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</si>
  <si>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</si>
  <si>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</si>
  <si>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</si>
  <si>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</si>
  <si>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</si>
  <si>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</si>
  <si>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</si>
  <si>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</si>
  <si>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</si>
  <si>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</si>
  <si>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</si>
  <si>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</si>
  <si>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</si>
  <si>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</si>
  <si>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</si>
  <si>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</si>
  <si>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</si>
  <si>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</si>
  <si>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</si>
  <si>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</si>
  <si>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</si>
  <si>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</si>
  <si>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</si>
  <si>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</si>
  <si>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</si>
  <si>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</si>
  <si>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</si>
  <si>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</si>
  <si>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</si>
  <si>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</si>
  <si>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</si>
  <si>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</si>
  <si>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</si>
  <si>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</si>
  <si>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</si>
  <si>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</si>
  <si>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</si>
  <si>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</si>
  <si>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</si>
  <si>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</si>
  <si>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</si>
  <si>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</si>
  <si>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</si>
  <si>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</si>
  <si>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</si>
  <si>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</si>
  <si>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</si>
  <si>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</si>
  <si>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</si>
  <si>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</si>
  <si>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</si>
  <si>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</si>
  <si>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</si>
  <si>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</si>
  <si>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</si>
  <si>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</si>
  <si>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</si>
  <si>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</si>
  <si>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</si>
  <si>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</si>
  <si>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</si>
  <si>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</si>
  <si>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</si>
  <si>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</si>
  <si>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</si>
  <si>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</si>
  <si>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</si>
  <si>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</si>
  <si>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</si>
  <si>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</si>
  <si>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</si>
  <si>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</si>
  <si>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</si>
  <si>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</si>
  <si>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</si>
  <si>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</si>
  <si>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</si>
  <si>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</si>
  <si>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</si>
  <si>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</si>
  <si>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</si>
  <si>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</si>
  <si>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</si>
  <si>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</si>
  <si>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</si>
  <si>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</si>
  <si>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</si>
  <si>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</si>
  <si>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</si>
  <si>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</si>
  <si>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</si>
  <si>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</si>
  <si>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</si>
  <si>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</si>
  <si>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</si>
  <si>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</si>
  <si>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</si>
  <si>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</si>
  <si>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</si>
  <si>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</si>
  <si>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</si>
  <si>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</si>
  <si>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</si>
  <si>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</si>
  <si>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</si>
  <si>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</si>
  <si>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</si>
  <si>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</si>
  <si>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</si>
  <si>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</si>
  <si>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</si>
  <si>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</si>
  <si>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</si>
  <si>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</si>
  <si>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</si>
  <si>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</si>
  <si>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</si>
  <si>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</si>
  <si>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</si>
  <si>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</si>
  <si>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</si>
  <si>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</si>
  <si>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</si>
  <si>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</si>
  <si>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</si>
  <si>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</si>
  <si>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</si>
  <si>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</si>
  <si>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</si>
  <si>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</si>
  <si>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</si>
  <si>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</si>
  <si>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</si>
  <si>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</si>
  <si>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</si>
  <si>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</si>
  <si>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</si>
  <si>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</si>
  <si>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</si>
  <si>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</si>
  <si>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</si>
  <si>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</si>
  <si>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</si>
  <si>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</si>
  <si>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</si>
  <si>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</si>
  <si>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</si>
  <si>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</si>
  <si>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</si>
  <si>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</si>
  <si>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</si>
  <si>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</si>
  <si>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</si>
  <si>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</si>
  <si>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</si>
  <si>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</si>
  <si>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</si>
  <si>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</si>
  <si>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</si>
  <si>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</si>
  <si>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</si>
  <si>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</si>
  <si>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</si>
  <si>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</si>
  <si>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</si>
  <si>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</si>
  <si>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</si>
  <si>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</si>
  <si>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</si>
  <si>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</si>
  <si>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</si>
  <si>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</si>
  <si>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</si>
  <si>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</si>
  <si>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</si>
  <si>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</si>
  <si>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</si>
  <si>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</si>
  <si>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</si>
  <si>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</si>
  <si>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</si>
  <si>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</si>
  <si>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</si>
  <si>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</si>
  <si>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</si>
  <si>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</si>
  <si>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</si>
  <si>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</si>
  <si>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</si>
  <si>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</si>
  <si>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</si>
  <si>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</si>
  <si>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</si>
  <si>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</si>
  <si>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</si>
  <si>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</si>
  <si>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</si>
  <si>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</si>
  <si>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</si>
  <si>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</si>
  <si>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</si>
  <si>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</si>
  <si>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</si>
  <si>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</si>
  <si>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</si>
  <si>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</si>
  <si>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</si>
  <si>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</si>
  <si>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</si>
  <si>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</si>
  <si>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</si>
  <si>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</si>
  <si>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</si>
  <si>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</si>
  <si>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</si>
  <si>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</si>
  <si>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</si>
  <si>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</si>
  <si>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</si>
  <si>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</si>
  <si>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</si>
  <si>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</si>
  <si>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</si>
  <si>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</si>
  <si>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</si>
  <si>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</si>
  <si>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</si>
  <si>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</si>
  <si>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</si>
  <si>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</si>
  <si>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</si>
  <si>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</si>
  <si>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</si>
  <si>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</si>
  <si>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</si>
  <si>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</si>
  <si>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</si>
  <si>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</si>
  <si>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</si>
  <si>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</si>
  <si>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</si>
  <si>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</si>
  <si>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</si>
  <si>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</si>
  <si>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</si>
  <si>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</si>
  <si>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</si>
  <si>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</si>
  <si>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</si>
  <si>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</si>
  <si>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</si>
  <si>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</si>
  <si>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</si>
  <si>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</si>
  <si>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</si>
  <si>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</si>
  <si>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</si>
  <si>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</si>
  <si>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</si>
  <si>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</si>
  <si>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</si>
  <si>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</si>
  <si>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</si>
  <si>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</si>
  <si>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</si>
  <si>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</si>
  <si>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</si>
  <si>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</si>
  <si>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</si>
  <si>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</si>
  <si>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</si>
  <si>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</si>
  <si>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</si>
  <si>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</si>
  <si>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</si>
  <si>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</si>
  <si>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</si>
  <si>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</si>
  <si>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</si>
  <si>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</si>
  <si>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</si>
  <si>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</si>
  <si>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</si>
  <si>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</si>
  <si>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</si>
  <si>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</si>
  <si>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</si>
  <si>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</si>
  <si>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</si>
  <si>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</si>
  <si>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</si>
  <si>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</si>
  <si>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</si>
  <si>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</si>
  <si>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</si>
  <si>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</si>
  <si>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</si>
  <si>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</si>
  <si>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</si>
  <si>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</si>
  <si>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</si>
  <si>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</si>
  <si>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</si>
  <si>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</si>
  <si>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</si>
  <si>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</si>
  <si>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</si>
  <si>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</si>
  <si>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</si>
  <si>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</si>
  <si>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</si>
  <si>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</si>
  <si>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</si>
  <si>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</si>
  <si>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</si>
  <si>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</si>
  <si>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</si>
  <si>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</si>
  <si>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</si>
  <si>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</si>
  <si>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</si>
  <si>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</si>
  <si>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</si>
  <si>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</si>
  <si>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</si>
  <si>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</si>
  <si>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</si>
  <si>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</si>
  <si>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</si>
  <si>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</si>
  <si>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</si>
  <si>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</si>
  <si>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</si>
  <si>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</si>
  <si>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</si>
  <si>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</si>
  <si>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</si>
  <si>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</si>
  <si>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</si>
  <si>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</si>
  <si>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</si>
  <si>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</si>
  <si>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</si>
  <si>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</si>
  <si>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</si>
  <si>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</si>
  <si>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</si>
  <si>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</si>
  <si>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</si>
  <si>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</si>
  <si>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</si>
  <si>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</si>
  <si>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</si>
  <si>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</si>
  <si>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</si>
  <si>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</si>
  <si>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</si>
  <si>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</si>
  <si>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</si>
  <si>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</si>
  <si>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</si>
  <si>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</si>
  <si>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</si>
  <si>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</si>
  <si>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</si>
  <si>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</si>
  <si>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</si>
  <si>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</si>
  <si>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</si>
  <si>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</si>
  <si>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</si>
  <si>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</si>
  <si>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</si>
  <si>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</si>
  <si>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</si>
  <si>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</si>
  <si>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</si>
  <si>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</si>
  <si>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</si>
  <si>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</si>
  <si>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</si>
  <si>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</si>
  <si>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</si>
  <si>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</si>
  <si>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</si>
  <si>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</si>
  <si>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</si>
  <si>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</si>
  <si>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</si>
  <si>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</si>
  <si>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</si>
  <si>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</si>
  <si>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</si>
  <si>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</si>
  <si>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</si>
  <si>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</si>
  <si>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</si>
  <si>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</si>
  <si>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</si>
  <si>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</si>
  <si>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</si>
  <si>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</si>
  <si>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</si>
  <si>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</si>
  <si>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</si>
  <si>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</si>
  <si>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</si>
  <si>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</si>
  <si>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</si>
  <si>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</si>
  <si>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</si>
  <si>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</si>
  <si>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</si>
  <si>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</si>
  <si>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</si>
  <si>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</si>
  <si>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</si>
  <si>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</si>
  <si>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</si>
  <si>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</si>
  <si>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</si>
  <si>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</si>
  <si>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</si>
  <si>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</si>
  <si>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</si>
  <si>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</si>
  <si>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</si>
  <si>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</si>
  <si>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</si>
  <si>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</si>
  <si>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</si>
  <si>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</si>
  <si>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</si>
  <si>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</si>
  <si>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</si>
  <si>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</si>
  <si>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</si>
  <si>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</si>
  <si>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</si>
  <si>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</si>
  <si>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</si>
  <si>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</si>
  <si>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</si>
  <si>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</si>
  <si>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</si>
  <si>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</si>
  <si>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</si>
  <si>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</si>
  <si>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</si>
  <si>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</si>
  <si>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</si>
  <si>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</si>
  <si>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</si>
  <si>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</si>
  <si>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</si>
  <si>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</si>
  <si>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</si>
  <si>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</si>
  <si>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</si>
  <si>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</si>
  <si>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</si>
  <si>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</si>
  <si>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</si>
  <si>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</si>
  <si>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</si>
  <si>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</si>
  <si>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</si>
  <si>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</si>
  <si>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</si>
  <si>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</si>
  <si>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</si>
  <si>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</si>
  <si>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</si>
  <si>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</si>
  <si>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</si>
  <si>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</si>
  <si>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</si>
  <si>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</si>
  <si>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</si>
  <si>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</si>
  <si>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</si>
  <si>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</si>
  <si>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</si>
  <si>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</si>
  <si>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</si>
  <si>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</si>
  <si>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</si>
  <si>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</si>
  <si>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</si>
  <si>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</si>
  <si>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</si>
  <si>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</si>
  <si>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</si>
  <si>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</si>
  <si>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</si>
  <si>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</si>
  <si>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</si>
  <si>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</si>
  <si>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</si>
  <si>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</si>
  <si>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</si>
  <si>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</si>
  <si>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</si>
  <si>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</si>
  <si>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</si>
  <si>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</si>
  <si>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</si>
  <si>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</si>
  <si>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</si>
  <si>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</si>
  <si>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</si>
  <si>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</si>
  <si>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</si>
  <si>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</si>
  <si>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</si>
  <si>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</si>
  <si>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</si>
  <si>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</si>
  <si>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</si>
  <si>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</si>
  <si>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</si>
  <si>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</si>
  <si>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</si>
  <si>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</si>
  <si>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</si>
  <si>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</si>
  <si>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</si>
  <si>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</si>
  <si>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</si>
  <si>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</si>
  <si>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</si>
  <si>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</si>
  <si>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</si>
  <si>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</si>
  <si>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</si>
  <si>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</si>
  <si>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</si>
  <si>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</si>
  <si>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</si>
  <si>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</si>
  <si>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</si>
  <si>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</si>
  <si>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</si>
  <si>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</si>
  <si>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</si>
  <si>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</si>
  <si>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</si>
  <si>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</si>
  <si>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</si>
  <si>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</si>
  <si>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</si>
  <si>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</si>
  <si>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</si>
  <si>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</si>
  <si>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</si>
  <si>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</si>
  <si>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</si>
  <si>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</si>
  <si>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</si>
  <si>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</si>
  <si>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</si>
  <si>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</si>
  <si>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</si>
  <si>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</si>
  <si>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</si>
  <si>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</si>
  <si>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</si>
  <si>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</si>
  <si>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</si>
  <si>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</si>
  <si>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</si>
  <si>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</si>
  <si>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</si>
  <si>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</si>
  <si>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</si>
  <si>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</si>
  <si>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</si>
  <si>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</si>
  <si>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</si>
  <si>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</si>
  <si>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</si>
  <si>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</si>
  <si>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</si>
  <si>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</si>
  <si>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</si>
  <si>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</si>
  <si>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</si>
  <si>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</si>
  <si>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</si>
  <si>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</si>
  <si>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</si>
  <si>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</si>
  <si>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</si>
  <si>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</si>
  <si>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</si>
  <si>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</si>
  <si>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</si>
  <si>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</si>
  <si>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</si>
  <si>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</si>
  <si>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</si>
  <si>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</si>
  <si>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</si>
  <si>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</si>
  <si>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</si>
  <si>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</si>
  <si>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</si>
  <si>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</si>
  <si>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</si>
  <si>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</si>
  <si>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</si>
  <si>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</si>
  <si>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</si>
  <si>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</si>
  <si>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</si>
  <si>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</si>
  <si>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</si>
  <si>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</si>
  <si>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</si>
  <si>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</si>
  <si>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</si>
  <si>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</si>
  <si>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</si>
  <si>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</si>
  <si>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</si>
  <si>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</si>
  <si>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</si>
  <si>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</si>
  <si>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</si>
  <si>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</si>
  <si>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</si>
  <si>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</si>
  <si>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</si>
  <si>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</si>
  <si>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</si>
  <si>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</si>
  <si>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</si>
  <si>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</si>
  <si>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</si>
  <si>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</si>
  <si>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</si>
  <si>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</si>
  <si>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</si>
  <si>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</si>
  <si>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</si>
  <si>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</si>
  <si>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</si>
  <si>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</si>
  <si>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</si>
  <si>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</si>
  <si>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</si>
  <si>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</si>
  <si>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</si>
  <si>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</si>
  <si>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</si>
  <si>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</si>
  <si>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</si>
  <si>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</si>
  <si>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</si>
  <si>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</si>
  <si>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</si>
  <si>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</si>
  <si>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</si>
  <si>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</si>
  <si>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</si>
  <si>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</si>
  <si>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</si>
  <si>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</si>
  <si>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</si>
  <si>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</si>
  <si>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</si>
  <si>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</si>
  <si>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</si>
  <si>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</si>
  <si>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</si>
  <si>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</si>
  <si>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</si>
  <si>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</si>
  <si>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</si>
  <si>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</si>
  <si>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</si>
  <si>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</si>
  <si>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</si>
  <si>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</si>
  <si>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</si>
  <si>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</si>
  <si>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</si>
  <si>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</si>
  <si>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</si>
  <si>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</si>
  <si>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</si>
  <si>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</si>
  <si>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</si>
  <si>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</si>
  <si>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</si>
  <si>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</si>
  <si>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</si>
  <si>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</si>
  <si>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</si>
  <si>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</si>
  <si>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</si>
  <si>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</si>
  <si>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</si>
  <si>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</si>
  <si>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</si>
  <si>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</si>
  <si>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</si>
  <si>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</si>
  <si>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</si>
  <si>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</si>
  <si>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</si>
  <si>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</si>
  <si>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</si>
  <si>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</si>
  <si>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</si>
  <si>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</si>
  <si>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</si>
  <si>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</si>
  <si>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</si>
  <si>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</si>
  <si>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</si>
  <si>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</si>
  <si>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</si>
  <si>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</si>
  <si>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</si>
  <si>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</si>
  <si>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</si>
  <si>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</si>
  <si>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</si>
  <si>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</si>
  <si>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</si>
  <si>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</si>
  <si>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</si>
  <si>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</si>
  <si>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</si>
  <si>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</si>
  <si>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</si>
  <si>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</si>
  <si>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</si>
  <si>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</si>
  <si>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</si>
  <si>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</si>
  <si>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</si>
  <si>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</si>
  <si>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</si>
  <si>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</si>
  <si>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</si>
  <si>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</si>
  <si>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</si>
  <si>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</si>
  <si>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</si>
  <si>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</si>
  <si>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</si>
  <si>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</si>
  <si>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</si>
  <si>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</si>
  <si>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</si>
  <si>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</si>
  <si>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</si>
  <si>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</si>
  <si>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</si>
  <si>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</si>
  <si>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</si>
  <si>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</si>
  <si>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</si>
  <si>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</si>
  <si>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</si>
  <si>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</si>
  <si>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</si>
  <si>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</si>
  <si>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</si>
  <si>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</si>
  <si>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</si>
  <si>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</si>
  <si>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</si>
  <si>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</si>
  <si>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</si>
  <si>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</si>
  <si>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</si>
  <si>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</si>
  <si>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</si>
  <si>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</si>
  <si>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</si>
  <si>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</si>
  <si>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</si>
  <si>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</si>
  <si>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</si>
  <si>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</si>
  <si>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</si>
  <si>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</si>
  <si>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</si>
  <si>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</si>
  <si>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</si>
  <si>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</si>
  <si>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</si>
  <si>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</si>
  <si>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</si>
  <si>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</si>
  <si>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</si>
  <si>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</si>
  <si>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</si>
  <si>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</si>
  <si>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</si>
  <si>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</si>
  <si>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</si>
  <si>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</si>
  <si>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</si>
  <si>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</si>
  <si>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</si>
  <si>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</si>
  <si>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</si>
  <si>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</si>
  <si>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</si>
  <si>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</si>
  <si>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</si>
  <si>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</si>
  <si>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</si>
  <si>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</si>
  <si>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</si>
  <si>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</si>
  <si>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</si>
  <si>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</si>
  <si>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</si>
  <si>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</si>
  <si>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</si>
  <si>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</si>
  <si>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</si>
  <si>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</si>
  <si>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</si>
  <si>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</si>
  <si>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</si>
  <si>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</si>
  <si>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</si>
  <si>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</si>
  <si>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</si>
  <si>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</si>
  <si>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</si>
  <si>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</si>
  <si>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</si>
  <si>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</si>
  <si>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</si>
  <si>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</si>
  <si>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</si>
  <si>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</si>
  <si>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</si>
  <si>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</si>
  <si>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</si>
  <si>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</si>
  <si>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</si>
  <si>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</si>
  <si>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</si>
  <si>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</si>
  <si>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</si>
  <si>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</si>
  <si>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</si>
  <si>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</si>
  <si>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</si>
  <si>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</si>
  <si>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</si>
  <si>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</si>
  <si>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</si>
  <si>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</si>
  <si>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</si>
  <si>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</si>
  <si>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</si>
  <si>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</si>
  <si>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</si>
  <si>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</si>
  <si>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</si>
  <si>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</si>
  <si>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</si>
  <si>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</si>
  <si>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</si>
  <si>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</si>
  <si>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</si>
  <si>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</si>
  <si>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</si>
  <si>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</si>
  <si>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</si>
  <si>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</si>
  <si>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</si>
  <si>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</si>
  <si>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</si>
  <si>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</si>
  <si>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</si>
  <si>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</si>
  <si>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</si>
  <si>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</si>
  <si>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</si>
  <si>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</si>
  <si>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</si>
  <si>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</si>
  <si>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</si>
  <si>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</si>
  <si>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</si>
  <si>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</si>
  <si>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</si>
  <si>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</si>
  <si>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</si>
  <si>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</si>
  <si>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</si>
  <si>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</si>
  <si>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</si>
  <si>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</si>
  <si>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</si>
  <si>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</si>
  <si>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</si>
  <si>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</si>
  <si>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</si>
  <si>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</si>
  <si>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</si>
  <si>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</si>
  <si>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</si>
  <si>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</si>
  <si>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</si>
  <si>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</si>
  <si>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</si>
  <si>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</si>
  <si>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</si>
  <si>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</si>
  <si>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</si>
  <si>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</si>
  <si>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</si>
  <si>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</si>
  <si>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</si>
  <si>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</si>
  <si>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</si>
  <si>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</si>
  <si>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</si>
  <si>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</si>
  <si>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</si>
  <si>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</si>
  <si>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</si>
  <si>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</si>
  <si>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</si>
  <si>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</si>
  <si>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</si>
  <si>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</si>
  <si>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</si>
  <si>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</si>
  <si>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</si>
  <si>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</si>
  <si>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</si>
  <si>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</si>
  <si>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</si>
  <si>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</si>
  <si>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</si>
  <si>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</si>
  <si>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</si>
  <si>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</si>
  <si>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</si>
  <si>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</si>
  <si>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</si>
  <si>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</si>
  <si>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</si>
  <si>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</si>
  <si>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</si>
  <si>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</si>
  <si>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</si>
  <si>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</si>
  <si>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</si>
  <si>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</si>
  <si>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</si>
  <si>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</si>
  <si>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</si>
  <si>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</si>
  <si>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</si>
  <si>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</si>
  <si>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</si>
  <si>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</si>
  <si>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</si>
  <si>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</si>
  <si>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</si>
  <si>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</si>
  <si>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</si>
  <si>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</si>
  <si>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</si>
  <si>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</si>
  <si>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</si>
  <si>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</si>
  <si>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</si>
  <si>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</si>
  <si>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</si>
  <si>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</si>
  <si>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</si>
  <si>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</si>
  <si>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</si>
  <si>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</si>
  <si>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</si>
  <si>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</si>
  <si>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</si>
  <si>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</si>
  <si>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</si>
  <si>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</si>
  <si>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</si>
  <si>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</si>
  <si>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</si>
  <si>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</si>
  <si>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</si>
  <si>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</si>
  <si>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</si>
  <si>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</si>
  <si>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</si>
  <si>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</si>
  <si>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</si>
  <si>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</si>
  <si>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</si>
  <si>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</si>
  <si>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</si>
  <si>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</si>
  <si>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</si>
  <si>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</si>
  <si>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</si>
  <si>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</si>
  <si>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</si>
  <si>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</si>
  <si>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</si>
  <si>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</si>
  <si>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</si>
  <si>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</si>
  <si>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</si>
  <si>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</si>
  <si>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</si>
  <si>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</si>
  <si>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</si>
  <si>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</si>
  <si>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</si>
  <si>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</si>
  <si>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</si>
  <si>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</si>
  <si>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</si>
  <si>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</si>
  <si>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</si>
  <si>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</si>
  <si>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</si>
  <si>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</si>
  <si>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</si>
  <si>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</si>
  <si>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</si>
  <si>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</si>
  <si>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</si>
  <si>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</si>
  <si>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</si>
  <si>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</si>
  <si>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</si>
  <si>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</si>
  <si>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</si>
  <si>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</si>
  <si>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</si>
  <si>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</si>
  <si>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</si>
  <si>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</si>
  <si>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</si>
  <si>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</si>
  <si>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</si>
  <si>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</si>
  <si>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</si>
  <si>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</si>
  <si>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</si>
  <si>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</si>
  <si>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</si>
  <si>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</si>
  <si>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</si>
  <si>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</si>
  <si>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</si>
  <si>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</si>
  <si>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</si>
  <si>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</si>
  <si>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</si>
  <si>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</si>
  <si>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</si>
  <si>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</si>
  <si>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</si>
  <si>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</si>
  <si>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</si>
  <si>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</si>
  <si>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</si>
  <si>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</si>
  <si>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</si>
  <si>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</si>
  <si>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</si>
  <si>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</si>
  <si>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</si>
  <si>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</si>
  <si>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</si>
  <si>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</si>
  <si>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</si>
  <si>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</si>
  <si>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</si>
  <si>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</si>
  <si>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</si>
  <si>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</si>
  <si>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</si>
  <si>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</si>
  <si>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</si>
  <si>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</si>
  <si>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</si>
  <si>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</si>
  <si>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</si>
  <si>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</si>
  <si>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</si>
  <si>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</si>
  <si>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</si>
  <si>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</si>
  <si>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</si>
  <si>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</si>
  <si>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</si>
  <si>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</si>
  <si>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</si>
  <si>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</si>
  <si>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</si>
  <si>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</si>
  <si>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</si>
  <si>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</si>
  <si>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</si>
  <si>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</si>
  <si>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</si>
  <si>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</si>
  <si>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</si>
  <si>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</si>
  <si>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</si>
  <si>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</si>
  <si>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</si>
  <si>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</si>
  <si>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</si>
  <si>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</si>
  <si>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</si>
  <si>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</si>
  <si>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</si>
  <si>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</si>
  <si>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</si>
  <si>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</si>
  <si>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</si>
  <si>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</si>
  <si>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</si>
  <si>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</si>
  <si>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</si>
  <si>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</si>
  <si>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</si>
  <si>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</si>
  <si>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</si>
  <si>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</si>
  <si>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</si>
  <si>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</si>
  <si>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</si>
  <si>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</si>
  <si>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</si>
  <si>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</si>
  <si>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</si>
  <si>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</si>
  <si>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</si>
  <si>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</si>
  <si>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</si>
  <si>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</si>
  <si>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</si>
  <si>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</si>
  <si>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</si>
  <si>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</si>
  <si>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</si>
  <si>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</si>
  <si>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</si>
  <si>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</si>
  <si>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</si>
  <si>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</si>
  <si>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</si>
  <si>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</si>
  <si>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</si>
  <si>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</si>
  <si>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</si>
  <si>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</si>
  <si>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</si>
  <si>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</si>
  <si>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</si>
  <si>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</si>
  <si>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</si>
  <si>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</si>
  <si>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</si>
  <si>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</si>
  <si>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</si>
  <si>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</si>
  <si>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</si>
  <si>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</si>
  <si>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</si>
  <si>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</si>
  <si>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</si>
  <si>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</si>
  <si>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</si>
  <si>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</si>
  <si>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</si>
  <si>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</si>
  <si>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</si>
  <si>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</si>
  <si>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</si>
  <si>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</si>
  <si>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</si>
  <si>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</si>
  <si>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</si>
  <si>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</si>
  <si>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</si>
  <si>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</si>
  <si>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</si>
  <si>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</si>
  <si>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</si>
  <si>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</si>
  <si>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</si>
  <si>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</si>
  <si>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</si>
  <si>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</si>
  <si>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</si>
  <si>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</si>
  <si>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</si>
  <si>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</si>
  <si>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</si>
  <si>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</si>
  <si>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</si>
  <si>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</si>
  <si>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</si>
  <si>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</si>
  <si>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</si>
  <si>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</si>
  <si>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</si>
  <si>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</si>
  <si>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</si>
  <si>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</si>
  <si>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</si>
  <si>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</si>
  <si>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</si>
  <si>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</si>
  <si>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</si>
  <si>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</si>
  <si>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</si>
  <si>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</si>
  <si>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</si>
  <si>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</si>
  <si>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</si>
  <si>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</si>
  <si>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</si>
  <si>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</si>
  <si>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</si>
  <si>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</si>
  <si>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</si>
  <si>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</si>
  <si>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</si>
  <si>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</si>
  <si>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</si>
  <si>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</si>
  <si>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</si>
  <si>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</si>
  <si>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</si>
  <si>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</si>
  <si>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</si>
  <si>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</si>
  <si>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</si>
  <si>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</si>
  <si>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</si>
  <si>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</si>
  <si>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</si>
  <si>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</si>
  <si>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</si>
  <si>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</si>
  <si>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</si>
  <si>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</si>
  <si>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</si>
  <si>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</si>
  <si>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</si>
  <si>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</si>
  <si>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</si>
  <si>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</si>
  <si>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</si>
  <si>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</si>
  <si>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</si>
  <si>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</si>
  <si>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</si>
  <si>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</si>
  <si>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</si>
  <si>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</si>
  <si>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</si>
  <si>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</si>
  <si>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</si>
  <si>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</si>
  <si>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</si>
  <si>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</si>
  <si>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</si>
  <si>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</si>
  <si>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</si>
  <si>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</si>
  <si>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</si>
  <si>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</si>
  <si>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</si>
  <si>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</si>
  <si>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</si>
  <si>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</si>
  <si>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</si>
  <si>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</si>
  <si>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</si>
  <si>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</si>
  <si>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</si>
  <si>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</si>
  <si>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</si>
  <si>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</si>
  <si>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</si>
  <si>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</si>
  <si>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</si>
  <si>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</si>
  <si>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</si>
  <si>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</si>
  <si>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</si>
  <si>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</si>
  <si>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</si>
  <si>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</si>
  <si>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</si>
  <si>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</si>
  <si>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</si>
  <si>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</si>
  <si>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</si>
  <si>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</si>
  <si>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</si>
  <si>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</si>
  <si>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</si>
  <si>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</si>
  <si>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</si>
  <si>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</si>
  <si>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</si>
  <si>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</si>
  <si>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</si>
  <si>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</si>
  <si>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</si>
  <si>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</si>
  <si>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</si>
  <si>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</si>
  <si>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</si>
  <si>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</si>
  <si>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</si>
  <si>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</si>
  <si>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</si>
  <si>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</si>
  <si>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</si>
  <si>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</si>
  <si>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</si>
  <si>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</si>
  <si>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</si>
  <si>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</si>
  <si>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</si>
  <si>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</si>
  <si>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</si>
  <si>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</si>
  <si>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</si>
  <si>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</si>
  <si>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</si>
  <si>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</si>
  <si>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</si>
  <si>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</si>
  <si>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</si>
  <si>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</si>
  <si>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</si>
  <si>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</si>
  <si>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</si>
  <si>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</si>
  <si>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</si>
  <si>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</si>
  <si>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</si>
  <si>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</si>
  <si>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</si>
  <si>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</si>
  <si>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</si>
  <si>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</si>
  <si>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</si>
  <si>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</si>
  <si>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</si>
  <si>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</si>
  <si>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</si>
  <si>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</si>
  <si>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</si>
  <si>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</si>
  <si>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</si>
  <si>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</si>
  <si>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</si>
  <si>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</si>
  <si>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</si>
  <si>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</si>
  <si>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</si>
  <si>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</si>
  <si>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</si>
  <si>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</si>
  <si>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</si>
  <si>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</si>
  <si>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</si>
  <si>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</si>
  <si>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</si>
  <si>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</si>
  <si>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</si>
  <si>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</si>
  <si>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</si>
  <si>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</si>
  <si>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</si>
  <si>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</si>
  <si>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</si>
  <si>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</si>
  <si>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</si>
  <si>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</si>
  <si>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</si>
  <si>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</si>
  <si>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</si>
  <si>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</si>
  <si>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</si>
  <si>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</si>
  <si>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</si>
  <si>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</si>
  <si>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</si>
  <si>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</si>
  <si>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</si>
  <si>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</si>
  <si>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</si>
  <si>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</si>
  <si>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</si>
  <si>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</si>
  <si>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</si>
  <si>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</si>
  <si>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</si>
  <si>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</si>
  <si>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</si>
  <si>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</si>
  <si>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</si>
  <si>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</si>
  <si>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</si>
  <si>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</si>
  <si>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</si>
  <si>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</si>
  <si>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</si>
  <si>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</si>
  <si>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</si>
  <si>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</si>
  <si>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</si>
  <si>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</si>
  <si>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</si>
  <si>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</si>
  <si>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</si>
  <si>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</si>
  <si>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</si>
  <si>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</si>
  <si>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</si>
  <si>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</si>
  <si>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</si>
  <si>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</si>
  <si>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</si>
  <si>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</si>
  <si>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</si>
  <si>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</si>
  <si>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</si>
  <si>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</si>
  <si>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</si>
  <si>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</si>
  <si>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</si>
  <si>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</si>
  <si>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</si>
  <si>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</si>
  <si>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</si>
  <si>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</si>
  <si>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</si>
  <si>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</si>
  <si>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</si>
  <si>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</si>
  <si>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</si>
  <si>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</si>
  <si>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</si>
  <si>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</si>
  <si>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</si>
  <si>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</si>
  <si>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</si>
  <si>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</si>
  <si>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</si>
  <si>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</si>
  <si>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</si>
  <si>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</si>
  <si>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</si>
  <si>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</si>
  <si>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</si>
  <si>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</si>
  <si>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</si>
  <si>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</si>
  <si>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</si>
  <si>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</si>
  <si>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</si>
  <si>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</si>
  <si>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</si>
  <si>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</si>
  <si>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</si>
  <si>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</si>
  <si>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</si>
  <si>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</si>
  <si>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</si>
  <si>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</si>
  <si>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</si>
  <si>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</si>
  <si>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</si>
  <si>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</si>
  <si>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</si>
  <si>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</si>
  <si>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</si>
  <si>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</si>
  <si>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</si>
  <si>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</si>
  <si>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</si>
  <si>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</si>
  <si>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</si>
  <si>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</si>
  <si>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</si>
  <si>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</si>
  <si>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</si>
  <si>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</si>
  <si>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</si>
  <si>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</si>
  <si>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</si>
  <si>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</si>
  <si>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</si>
  <si>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</si>
  <si>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</si>
  <si>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</si>
  <si>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</si>
  <si>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</si>
  <si>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</si>
  <si>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</si>
  <si>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</si>
  <si>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</si>
  <si>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</si>
  <si>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</si>
  <si>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</si>
  <si>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</si>
  <si>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</si>
  <si>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</si>
  <si>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</si>
  <si>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</si>
  <si>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</si>
  <si>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</si>
  <si>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</si>
  <si>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</si>
  <si>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</si>
  <si>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</si>
  <si>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</si>
  <si>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</si>
  <si>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</si>
  <si>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</si>
  <si>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</si>
  <si>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</si>
  <si>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</si>
  <si>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</si>
  <si>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</si>
  <si>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</si>
  <si>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</si>
  <si>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</si>
  <si>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</si>
  <si>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</si>
  <si>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</si>
  <si>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</si>
  <si>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</si>
  <si>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</si>
  <si>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</si>
  <si>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</si>
  <si>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</si>
  <si>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</si>
  <si>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</si>
  <si>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</si>
  <si>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</si>
  <si>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</si>
  <si>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</si>
  <si>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</si>
  <si>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</si>
  <si>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</si>
  <si>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</si>
  <si>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</si>
  <si>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</si>
  <si>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</si>
  <si>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</si>
  <si>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</si>
  <si>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</si>
  <si>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</si>
  <si>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</si>
  <si>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</si>
  <si>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</si>
  <si>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</si>
  <si>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</si>
  <si>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</si>
  <si>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</si>
  <si>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</si>
  <si>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</si>
  <si>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</si>
  <si>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</si>
  <si>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</si>
  <si>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</si>
  <si>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</si>
  <si>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</si>
  <si>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</si>
  <si>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</si>
  <si>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</si>
  <si>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</si>
  <si>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</si>
  <si>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</si>
  <si>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</si>
  <si>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</si>
  <si>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</si>
  <si>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</si>
  <si>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</si>
  <si>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</si>
  <si>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</si>
  <si>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</si>
  <si>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</si>
  <si>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</si>
  <si>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</si>
  <si>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</si>
  <si>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</si>
  <si>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</si>
  <si>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</si>
  <si>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</si>
  <si>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</si>
  <si>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</si>
  <si>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</si>
  <si>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</si>
  <si>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</si>
  <si>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</si>
  <si>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</si>
  <si>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</si>
  <si>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</si>
  <si>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</si>
  <si>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</si>
  <si>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</si>
  <si>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</si>
  <si>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</si>
  <si>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</si>
  <si>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</si>
  <si>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</si>
  <si>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</si>
  <si>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</si>
  <si>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</si>
  <si>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</si>
  <si>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</si>
  <si>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</si>
  <si>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</si>
  <si>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</si>
  <si>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</si>
  <si>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</si>
  <si>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</si>
  <si>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</si>
  <si>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</si>
  <si>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</si>
  <si>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</si>
  <si>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</si>
  <si>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</si>
  <si>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</si>
  <si>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</si>
  <si>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</si>
  <si>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</si>
  <si>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</si>
  <si>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</si>
  <si>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</si>
  <si>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</si>
  <si>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</si>
  <si>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</si>
  <si>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</si>
  <si>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</si>
  <si>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</si>
  <si>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</si>
  <si>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</si>
  <si>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</si>
  <si>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</si>
  <si>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</si>
  <si>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</si>
  <si>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</si>
  <si>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</si>
  <si>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</si>
  <si>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</si>
  <si>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</si>
  <si>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</si>
  <si>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</si>
  <si>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</si>
  <si>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</si>
  <si>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</si>
  <si>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</si>
  <si>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</si>
  <si>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</si>
  <si>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</si>
  <si>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</si>
  <si>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</si>
  <si>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</si>
  <si>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</si>
  <si>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</si>
  <si>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</si>
  <si>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</si>
  <si>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</si>
  <si>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</si>
  <si>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</si>
  <si>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</si>
  <si>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</si>
  <si>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</si>
  <si>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</si>
  <si>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</si>
  <si>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</si>
  <si>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</si>
  <si>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</si>
  <si>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</si>
  <si>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</si>
  <si>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</si>
  <si>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</si>
  <si>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</si>
  <si>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</si>
  <si>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</si>
  <si>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</si>
  <si>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</si>
  <si>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</si>
  <si>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</si>
  <si>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</si>
  <si>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</si>
  <si>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</si>
  <si>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</si>
  <si>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</si>
  <si>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</si>
  <si>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</si>
  <si>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</si>
  <si>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</si>
  <si>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</si>
  <si>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</si>
  <si>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</si>
  <si>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</si>
  <si>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</si>
  <si>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</si>
  <si>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</si>
  <si>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</si>
  <si>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</si>
  <si>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</si>
  <si>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</si>
  <si>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</si>
  <si>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</si>
  <si>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</si>
  <si>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</si>
  <si>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</si>
  <si>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</si>
  <si>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</si>
  <si>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</si>
  <si>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</si>
  <si>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</si>
  <si>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</si>
  <si>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</si>
  <si>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</si>
  <si>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</si>
  <si>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</si>
  <si>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</si>
  <si>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</si>
  <si>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</si>
  <si>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</si>
  <si>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</si>
  <si>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</si>
  <si>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</si>
  <si>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</si>
  <si>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</si>
  <si>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</si>
  <si>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</si>
  <si>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</si>
  <si>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</si>
  <si>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</si>
  <si>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</si>
  <si>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</si>
  <si>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</si>
  <si>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</si>
  <si>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</si>
  <si>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</si>
  <si>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</si>
  <si>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</si>
  <si>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</si>
  <si>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</si>
  <si>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</si>
  <si>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</si>
  <si>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</si>
  <si>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</si>
  <si>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</si>
  <si>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</si>
  <si>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</si>
  <si>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</si>
  <si>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</si>
  <si>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</si>
  <si>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</si>
  <si>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</si>
  <si>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</si>
  <si>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</si>
  <si>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</si>
  <si>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</si>
  <si>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</si>
  <si>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</si>
  <si>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</si>
  <si>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</si>
  <si>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</si>
  <si>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</si>
  <si>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</si>
  <si>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</si>
  <si>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</si>
  <si>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</si>
  <si>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</si>
  <si>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</si>
  <si>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</si>
  <si>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</si>
  <si>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</si>
  <si>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</si>
  <si>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</si>
  <si>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</si>
  <si>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</si>
  <si>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</si>
  <si>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</si>
  <si>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</si>
  <si>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</si>
  <si>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</si>
  <si>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</si>
  <si>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</si>
  <si>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</si>
  <si>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</si>
  <si>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</si>
  <si>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</si>
  <si>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</si>
  <si>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</si>
  <si>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</si>
  <si>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</si>
  <si>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</si>
  <si>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</si>
  <si>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</si>
  <si>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</si>
  <si>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</si>
  <si>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</si>
  <si>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</si>
  <si>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</si>
  <si>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</si>
  <si>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</si>
  <si>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</si>
  <si>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</si>
  <si>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</si>
  <si>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</si>
  <si>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</si>
  <si>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</si>
  <si>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</si>
  <si>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</si>
  <si>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</si>
  <si>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</si>
  <si>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</si>
  <si>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</si>
  <si>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</si>
  <si>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</si>
  <si>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</si>
  <si>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</si>
  <si>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</si>
  <si>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</si>
  <si>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</si>
  <si>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</si>
  <si>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</si>
  <si>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</si>
  <si>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</si>
  <si>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</si>
  <si>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</si>
  <si>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</si>
  <si>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</si>
  <si>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</si>
  <si>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</si>
  <si>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</si>
  <si>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</si>
  <si>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</si>
  <si>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</si>
  <si>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</si>
  <si>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</si>
  <si>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</si>
  <si>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</si>
  <si>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</si>
  <si>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</si>
  <si>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</si>
  <si>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</si>
  <si>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</si>
  <si>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</si>
  <si>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</si>
  <si>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</si>
  <si>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</si>
  <si>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</si>
  <si>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</si>
  <si>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</si>
  <si>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</si>
  <si>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</si>
  <si>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</si>
  <si>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</si>
  <si>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</si>
  <si>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</si>
  <si>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</si>
  <si>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</si>
  <si>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</si>
  <si>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</si>
  <si>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</si>
  <si>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</si>
  <si>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</si>
  <si>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</si>
  <si>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</si>
  <si>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</si>
  <si>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</si>
  <si>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</si>
  <si>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</si>
  <si>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</si>
  <si>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</si>
  <si>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</si>
  <si>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</si>
  <si>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</si>
  <si>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</si>
  <si>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</si>
  <si>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</si>
  <si>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</si>
  <si>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</si>
  <si>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</si>
  <si>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</si>
  <si>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</si>
  <si>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</si>
  <si>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</si>
  <si>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</si>
  <si>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</si>
  <si>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</si>
  <si>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</si>
  <si>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</si>
  <si>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</si>
  <si>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</si>
  <si>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</si>
  <si>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</si>
  <si>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</si>
  <si>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</si>
  <si>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</si>
  <si>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</si>
  <si>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</si>
  <si>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</si>
  <si>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</si>
  <si>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</si>
  <si>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</si>
  <si>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</si>
  <si>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</si>
  <si>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</si>
  <si>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</si>
  <si>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</si>
  <si>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</si>
  <si>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</si>
  <si>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</si>
  <si>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</si>
  <si>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</si>
  <si>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</si>
  <si>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</si>
  <si>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</si>
  <si>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</si>
  <si>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</si>
  <si>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</si>
  <si>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</si>
  <si>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</si>
  <si>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</si>
  <si>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</si>
  <si>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</si>
  <si>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</si>
  <si>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</si>
  <si>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</si>
  <si>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</si>
  <si>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</si>
  <si>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</si>
  <si>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</si>
  <si>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</si>
  <si>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</si>
  <si>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</si>
  <si>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</si>
  <si>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</si>
  <si>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</si>
  <si>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</si>
  <si>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</si>
  <si>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</si>
  <si>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</si>
  <si>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</si>
  <si>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</si>
  <si>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</si>
  <si>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</si>
  <si>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</si>
  <si>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</si>
  <si>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</si>
  <si>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</si>
  <si>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</si>
  <si>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</si>
  <si>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</si>
  <si>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</si>
  <si>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</si>
  <si>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</si>
  <si>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</si>
  <si>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</si>
  <si>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</si>
  <si>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</si>
  <si>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</si>
  <si>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</si>
  <si>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</si>
  <si>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</si>
  <si>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</si>
  <si>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</si>
  <si>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</si>
  <si>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</si>
  <si>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</si>
  <si>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</si>
  <si>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</si>
  <si>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</si>
  <si>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</si>
  <si>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</si>
  <si>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</si>
  <si>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</si>
  <si>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</si>
  <si>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</si>
  <si>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</si>
  <si>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</si>
  <si>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</si>
  <si>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</si>
  <si>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</si>
  <si>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</si>
  <si>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</si>
  <si>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</si>
  <si>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</si>
  <si>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</si>
  <si>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</si>
  <si>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</si>
  <si>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</si>
  <si>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</si>
  <si>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</si>
  <si>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</si>
  <si>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</si>
  <si>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</si>
  <si>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</si>
  <si>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</si>
  <si>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</si>
  <si>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</si>
  <si>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</si>
  <si>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</si>
  <si>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</si>
  <si>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</si>
  <si>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</si>
  <si>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</si>
  <si>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</si>
  <si>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</si>
  <si>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</si>
  <si>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</si>
  <si>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</si>
  <si>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</si>
  <si>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</si>
  <si>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</si>
  <si>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</si>
  <si>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</si>
  <si>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</si>
  <si>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</si>
  <si>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</si>
  <si>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</si>
  <si>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</si>
  <si>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</si>
  <si>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</si>
  <si>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</si>
  <si>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</si>
  <si>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</si>
  <si>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</si>
  <si>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</si>
  <si>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</si>
  <si>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</si>
  <si>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</si>
  <si>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</si>
  <si>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</si>
  <si>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</si>
  <si>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</si>
  <si>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</si>
  <si>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</si>
  <si>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</si>
  <si>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</si>
  <si>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</si>
  <si>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</si>
  <si>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</si>
  <si>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</si>
  <si>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</si>
  <si>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</si>
  <si>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</si>
  <si>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</si>
  <si>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</si>
  <si>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</si>
  <si>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</si>
  <si>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</si>
  <si>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</si>
  <si>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</si>
  <si>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</si>
  <si>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</si>
  <si>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</si>
  <si>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</si>
  <si>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</si>
  <si>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</si>
  <si>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</si>
  <si>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</si>
  <si>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</si>
  <si>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</si>
  <si>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</si>
  <si>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</si>
  <si>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</si>
  <si>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</si>
  <si>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</si>
  <si>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</si>
  <si>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</si>
  <si>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</si>
  <si>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</si>
  <si>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</si>
  <si>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</si>
  <si>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</si>
  <si>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</si>
  <si>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</si>
  <si>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</si>
  <si>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</si>
  <si>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</si>
  <si>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</si>
  <si>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</si>
  <si>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</si>
  <si>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</si>
  <si>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</si>
  <si>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</si>
  <si>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</si>
  <si>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</si>
  <si>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</si>
  <si>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</si>
  <si>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</si>
  <si>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</si>
  <si>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</si>
  <si>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</si>
  <si>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</si>
  <si>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</si>
  <si>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</si>
  <si>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</si>
  <si>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</si>
  <si>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</si>
  <si>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</si>
  <si>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</si>
  <si>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</si>
  <si>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</si>
  <si>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</si>
  <si>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</si>
  <si>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</si>
  <si>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</si>
  <si>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</si>
  <si>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</si>
  <si>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</si>
  <si>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</si>
  <si>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</si>
  <si>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</si>
  <si>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</si>
  <si>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</si>
  <si>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</si>
  <si>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</si>
  <si>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</si>
  <si>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</si>
  <si>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</si>
  <si>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</si>
  <si>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</si>
  <si>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</si>
  <si>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</si>
  <si>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</si>
  <si>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</si>
  <si>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</si>
  <si>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</si>
  <si>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</si>
  <si>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</si>
  <si>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</si>
  <si>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</si>
  <si>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</si>
  <si>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</si>
  <si>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</si>
  <si>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</si>
  <si>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</si>
  <si>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</si>
  <si>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</si>
  <si>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</si>
  <si>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</si>
  <si>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</si>
  <si>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</si>
  <si>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</si>
  <si>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</si>
  <si>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</si>
  <si>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</si>
  <si>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</si>
  <si>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</si>
  <si>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</si>
  <si>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</si>
  <si>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</si>
  <si>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</si>
  <si>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</si>
  <si>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</si>
  <si>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</si>
  <si>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</si>
  <si>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</si>
  <si>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</si>
  <si>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</si>
  <si>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</si>
  <si>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</si>
  <si>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</si>
  <si>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</si>
  <si>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</si>
  <si>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</si>
  <si>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</si>
  <si>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</si>
  <si>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</si>
  <si>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</si>
  <si>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</si>
  <si>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</si>
  <si>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</si>
  <si>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</si>
  <si>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</si>
  <si>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</si>
  <si>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</si>
  <si>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</si>
  <si>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</si>
  <si>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</si>
  <si>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</si>
  <si>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</si>
  <si>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</si>
  <si>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</si>
  <si>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</si>
  <si>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</si>
  <si>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</si>
  <si>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</si>
  <si>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</si>
  <si>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</si>
  <si>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</si>
  <si>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</si>
  <si>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</si>
  <si>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</si>
  <si>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</si>
  <si>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</si>
  <si>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</si>
  <si>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</si>
  <si>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</si>
  <si>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</si>
  <si>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</si>
  <si>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</si>
  <si>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</si>
  <si>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</si>
  <si>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</si>
  <si>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</si>
  <si>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</si>
  <si>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</si>
  <si>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</si>
  <si>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</si>
  <si>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</si>
  <si>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</si>
  <si>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</si>
  <si>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</si>
  <si>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</si>
  <si>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</si>
  <si>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</si>
  <si>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</si>
  <si>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</si>
  <si>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</si>
  <si>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</si>
  <si>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</si>
  <si>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</si>
  <si>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</si>
  <si>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</si>
  <si>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</si>
  <si>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</si>
  <si>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</si>
  <si>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</si>
  <si>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</si>
  <si>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</si>
  <si>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</si>
  <si>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</si>
  <si>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</si>
  <si>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</si>
  <si>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</si>
  <si>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</si>
  <si>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</si>
  <si>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</si>
  <si>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</si>
  <si>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</si>
  <si>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</si>
  <si>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</si>
  <si>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</si>
  <si>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</si>
  <si>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</si>
  <si>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</si>
  <si>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</si>
  <si>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</si>
  <si>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</si>
  <si>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</si>
  <si>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</si>
  <si>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</si>
  <si>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</si>
  <si>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</si>
  <si>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</si>
  <si>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</si>
  <si>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</si>
  <si>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</si>
  <si>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</si>
  <si>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</si>
  <si>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</si>
  <si>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</si>
  <si>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</si>
  <si>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</si>
  <si>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</si>
  <si>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</si>
  <si>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</si>
  <si>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</si>
  <si>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</si>
  <si>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</si>
  <si>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</si>
  <si>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</si>
  <si>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</si>
  <si>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</si>
  <si>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</si>
  <si>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</si>
  <si>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</si>
  <si>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</si>
  <si>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</si>
  <si>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</si>
  <si>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</si>
  <si>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</si>
  <si>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</si>
  <si>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</si>
  <si>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</si>
  <si>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</si>
  <si>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</si>
  <si>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</si>
  <si>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</si>
  <si>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</si>
  <si>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</si>
  <si>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</si>
  <si>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</si>
  <si>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</si>
  <si>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</si>
  <si>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</si>
  <si>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</si>
  <si>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</si>
  <si>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</si>
  <si>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</si>
  <si>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</si>
  <si>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</si>
  <si>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</si>
  <si>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</si>
  <si>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</si>
  <si>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</si>
  <si>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</si>
  <si>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</si>
  <si>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</si>
  <si>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</si>
  <si>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</si>
  <si>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</si>
  <si>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</si>
  <si>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</si>
  <si>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</si>
  <si>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</si>
  <si>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</si>
  <si>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</si>
  <si>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</si>
  <si>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</si>
  <si>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</si>
  <si>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</si>
  <si>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</si>
  <si>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</si>
  <si>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</si>
  <si>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</si>
  <si>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</si>
  <si>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</si>
  <si>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</si>
  <si>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</si>
  <si>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</si>
  <si>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</si>
  <si>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</si>
  <si>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</si>
  <si>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</si>
  <si>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</si>
  <si>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</si>
  <si>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</si>
  <si>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</si>
  <si>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</si>
  <si>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</si>
  <si>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</si>
  <si>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</si>
  <si>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</si>
  <si>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</si>
  <si>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</si>
  <si>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</si>
  <si>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</si>
  <si>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</si>
  <si>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</si>
  <si>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</si>
  <si>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</si>
  <si>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</si>
  <si>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</si>
  <si>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</si>
  <si>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</si>
  <si>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</si>
  <si>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</si>
  <si>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</si>
  <si>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</si>
  <si>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</si>
  <si>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</si>
  <si>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</si>
  <si>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</si>
  <si>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</si>
  <si>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</si>
  <si>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</si>
  <si>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</si>
  <si>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</si>
  <si>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</si>
  <si>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</si>
  <si>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</si>
  <si>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</si>
  <si>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</si>
  <si>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</si>
  <si>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</si>
  <si>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</si>
  <si>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</si>
  <si>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</si>
  <si>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</si>
  <si>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</si>
  <si>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</si>
  <si>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</si>
  <si>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</si>
  <si>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</si>
  <si>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</si>
  <si>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</si>
  <si>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</si>
  <si>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</si>
  <si>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</si>
  <si>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</si>
  <si>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</si>
  <si>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</si>
  <si>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</si>
  <si>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</si>
  <si>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</si>
  <si>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</si>
  <si>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</si>
  <si>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</si>
  <si>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</si>
  <si>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</si>
  <si>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</si>
  <si>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</si>
  <si>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</si>
  <si>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</si>
  <si>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</si>
  <si>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</si>
  <si>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</si>
  <si>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</si>
  <si>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</si>
  <si>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</si>
  <si>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</si>
  <si>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</si>
  <si>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</si>
  <si>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</si>
  <si>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</si>
  <si>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</si>
  <si>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</si>
  <si>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</si>
  <si>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</si>
  <si>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</si>
  <si>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</si>
  <si>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</si>
  <si>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</si>
  <si>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</si>
  <si>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</si>
  <si>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</si>
  <si>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</si>
  <si>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</si>
  <si>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</si>
  <si>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</si>
  <si>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</si>
  <si>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</si>
  <si>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</si>
  <si>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</si>
  <si>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</si>
  <si>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</si>
  <si>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</si>
  <si>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</si>
  <si>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</si>
  <si>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</si>
  <si>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</si>
  <si>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</si>
  <si>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</si>
  <si>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</si>
  <si>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</si>
  <si>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</si>
  <si>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</si>
  <si>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</si>
  <si>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</si>
  <si>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</si>
  <si>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</si>
  <si>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</si>
  <si>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</si>
  <si>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</si>
  <si>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</si>
  <si>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</si>
  <si>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</si>
  <si>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</si>
  <si>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</si>
  <si>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</si>
  <si>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</si>
  <si>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</si>
  <si>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</si>
  <si>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</si>
  <si>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</si>
  <si>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</si>
  <si>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</si>
  <si>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</si>
  <si>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</si>
  <si>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</si>
  <si>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</si>
  <si>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</si>
  <si>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</si>
  <si>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</si>
  <si>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</si>
  <si>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</si>
  <si>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</si>
  <si>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</si>
  <si>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</si>
  <si>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</si>
  <si>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</si>
  <si>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</si>
  <si>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</si>
  <si>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</si>
  <si>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</si>
  <si>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</si>
  <si>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</si>
  <si>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</si>
  <si>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</si>
  <si>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</si>
  <si>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</si>
  <si>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</si>
  <si>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</si>
  <si>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</si>
  <si>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</si>
  <si>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</si>
  <si>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</si>
  <si>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</si>
  <si>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</si>
  <si>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</si>
  <si>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</si>
  <si>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</si>
  <si>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</si>
  <si>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</si>
  <si>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</si>
  <si>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</si>
  <si>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</si>
  <si>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</si>
  <si>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</si>
  <si>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</si>
  <si>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</si>
  <si>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</si>
  <si>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</si>
  <si>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</si>
  <si>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</si>
  <si>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</si>
  <si>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</si>
  <si>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</si>
  <si>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</si>
  <si>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</si>
  <si>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</si>
  <si>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</si>
  <si>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</si>
  <si>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</si>
  <si>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</si>
  <si>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</si>
  <si>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</si>
  <si>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</si>
  <si>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</si>
  <si>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</si>
  <si>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</si>
  <si>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</si>
  <si>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</si>
  <si>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</si>
  <si>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</si>
  <si>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</si>
  <si>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</si>
  <si>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</si>
  <si>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</si>
  <si>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</si>
  <si>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</si>
  <si>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</si>
  <si>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</si>
  <si>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</si>
  <si>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</si>
  <si>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</si>
  <si>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</si>
  <si>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</si>
  <si>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</si>
  <si>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</si>
  <si>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</si>
  <si>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</si>
  <si>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</si>
  <si>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</si>
  <si>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</si>
  <si>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</si>
  <si>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</si>
  <si>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</si>
  <si>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</si>
  <si>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</si>
  <si>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</si>
  <si>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</si>
  <si>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</si>
  <si>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</si>
  <si>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</si>
  <si>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</si>
  <si>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</si>
  <si>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</si>
  <si>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</si>
  <si>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</si>
  <si>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</si>
  <si>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</si>
  <si>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</si>
  <si>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</si>
  <si>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</si>
  <si>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</si>
  <si>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</si>
  <si>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</si>
  <si>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</si>
  <si>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</si>
  <si>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</si>
  <si>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</si>
  <si>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</si>
  <si>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</si>
  <si>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</si>
  <si>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</si>
  <si>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</si>
  <si>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</si>
  <si>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</si>
  <si>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</si>
  <si>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</si>
  <si>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</si>
  <si>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</si>
  <si>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</si>
  <si>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</si>
  <si>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</si>
  <si>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</si>
  <si>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</si>
  <si>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</si>
  <si>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</si>
  <si>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</si>
  <si>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</si>
  <si>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</si>
  <si>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</si>
  <si>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</si>
  <si>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</si>
  <si>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</si>
  <si>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</si>
  <si>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</si>
  <si>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</si>
  <si>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</si>
  <si>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</si>
  <si>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</si>
  <si>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</si>
  <si>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</si>
  <si>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</si>
  <si>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</si>
  <si>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</si>
  <si>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</si>
  <si>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</si>
  <si>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</si>
  <si>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</si>
  <si>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</si>
  <si>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</si>
  <si>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</si>
  <si>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</si>
  <si>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</si>
  <si>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</si>
  <si>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</si>
  <si>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</si>
  <si>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</si>
  <si>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</si>
  <si>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</si>
  <si>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</si>
  <si>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</si>
  <si>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</si>
  <si>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</si>
  <si>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</si>
  <si>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</si>
  <si>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</si>
  <si>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</si>
  <si>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</si>
  <si>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</si>
  <si>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</si>
  <si>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</si>
  <si>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</si>
  <si>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</si>
  <si>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</si>
  <si>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</si>
  <si>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</si>
  <si>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</si>
  <si>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</si>
  <si>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</si>
  <si>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</si>
  <si>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</si>
  <si>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</si>
  <si>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</si>
  <si>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</si>
  <si>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</si>
  <si>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</si>
  <si>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</si>
  <si>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</si>
  <si>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</si>
  <si>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</si>
  <si>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</si>
  <si>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</si>
  <si>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</si>
  <si>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</si>
  <si>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</si>
  <si>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</si>
  <si>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</si>
  <si>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</si>
  <si>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</si>
  <si>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</si>
  <si>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</si>
  <si>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</si>
  <si>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</si>
  <si>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</si>
  <si>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</si>
  <si>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</si>
  <si>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</si>
  <si>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</si>
  <si>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</si>
  <si>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</si>
  <si>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</si>
  <si>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</si>
  <si>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</si>
  <si>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</si>
  <si>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</si>
  <si>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</si>
  <si>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</si>
  <si>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</si>
  <si>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</si>
  <si>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</si>
  <si>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</si>
  <si>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</si>
  <si>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</si>
  <si>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</si>
  <si>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</si>
  <si>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</si>
  <si>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</si>
  <si>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</si>
  <si>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</si>
  <si>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</si>
  <si>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</si>
  <si>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</si>
  <si>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</si>
  <si>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</si>
  <si>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</si>
  <si>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</si>
  <si>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</si>
  <si>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</si>
  <si>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</si>
  <si>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</si>
  <si>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</si>
  <si>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</si>
  <si>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</si>
  <si>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</si>
  <si>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</si>
  <si>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</si>
  <si>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</si>
  <si>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</si>
  <si>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</si>
  <si>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</si>
  <si>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</si>
  <si>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</si>
  <si>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</si>
  <si>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</si>
  <si>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</si>
  <si>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</si>
  <si>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</si>
  <si>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</si>
  <si>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</si>
  <si>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</si>
  <si>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</si>
  <si>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</si>
  <si>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</si>
  <si>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</si>
  <si>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</si>
  <si>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</si>
  <si>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</si>
  <si>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</si>
  <si>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</si>
  <si>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</si>
  <si>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</si>
  <si>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</si>
  <si>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</si>
  <si>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</si>
  <si>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</si>
  <si>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</si>
  <si>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</si>
  <si>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</si>
  <si>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</si>
  <si>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</si>
  <si>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</si>
  <si>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</si>
  <si>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</si>
  <si>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</si>
  <si>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</si>
  <si>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</si>
  <si>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</si>
  <si>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</si>
  <si>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</si>
  <si>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</si>
  <si>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</si>
  <si>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</si>
  <si>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</si>
  <si>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</si>
  <si>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</si>
  <si>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</si>
  <si>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</si>
  <si>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</si>
  <si>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</si>
  <si>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</si>
  <si>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</si>
  <si>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</si>
  <si>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</si>
  <si>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</si>
  <si>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</si>
  <si>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</si>
  <si>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</si>
  <si>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</si>
  <si>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</si>
  <si>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</si>
  <si>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</si>
  <si>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</si>
  <si>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</si>
  <si>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</si>
  <si>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</si>
  <si>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</si>
  <si>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</si>
  <si>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</si>
  <si>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</si>
  <si>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</si>
  <si>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</si>
  <si>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</si>
  <si>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</si>
  <si>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</si>
  <si>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</si>
  <si>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</si>
  <si>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</si>
  <si>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</si>
  <si>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</si>
  <si>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</si>
  <si>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</si>
  <si>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</si>
  <si>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</si>
  <si>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</si>
  <si>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</si>
  <si>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</si>
  <si>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</si>
  <si>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</si>
  <si>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</si>
  <si>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</si>
  <si>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</si>
  <si>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</si>
  <si>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</si>
  <si>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</si>
  <si>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</si>
  <si>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</si>
  <si>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</si>
  <si>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</si>
  <si>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</si>
  <si>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</si>
  <si>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</si>
  <si>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</si>
  <si>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</si>
  <si>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</si>
  <si>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</si>
  <si>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</si>
  <si>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</si>
  <si>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</si>
  <si>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</si>
  <si>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</si>
  <si>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</si>
  <si>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</si>
  <si>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</si>
  <si>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</si>
  <si>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</si>
  <si>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</si>
  <si>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</si>
  <si>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</si>
  <si>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</si>
  <si>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</si>
  <si>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</si>
  <si>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</si>
  <si>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</si>
  <si>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</si>
  <si>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</si>
  <si>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</si>
  <si>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</si>
  <si>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</si>
  <si>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</si>
  <si>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</si>
  <si>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</si>
  <si>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</si>
  <si>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</si>
  <si>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</si>
  <si>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</si>
  <si>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</si>
  <si>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</si>
  <si>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</si>
  <si>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</si>
  <si>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</si>
  <si>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</si>
  <si>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</si>
  <si>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</si>
  <si>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</si>
  <si>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</si>
  <si>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</si>
  <si>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</si>
  <si>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</si>
  <si>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</si>
  <si>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</si>
  <si>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</si>
  <si>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</si>
  <si>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</si>
  <si>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</si>
  <si>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</si>
  <si>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</si>
  <si>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</si>
  <si>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</si>
  <si>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</si>
  <si>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</si>
  <si>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</si>
  <si>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</si>
  <si>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</si>
  <si>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</si>
  <si>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</si>
  <si>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</si>
  <si>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</si>
  <si>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</si>
  <si>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</si>
  <si>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</si>
  <si>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</si>
  <si>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</si>
  <si>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</si>
  <si>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</si>
  <si>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</si>
  <si>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</si>
  <si>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</si>
  <si>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</si>
  <si>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</si>
  <si>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</si>
  <si>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</si>
  <si>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</si>
  <si>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</si>
  <si>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</si>
  <si>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</si>
  <si>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</si>
  <si>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</si>
  <si>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</si>
  <si>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</si>
  <si>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</si>
  <si>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</si>
  <si>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</si>
  <si>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</si>
  <si>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</si>
  <si>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</si>
  <si>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</si>
  <si>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</si>
  <si>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</si>
  <si>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</si>
  <si>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</si>
  <si>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</si>
  <si>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</si>
  <si>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</si>
  <si>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</si>
  <si>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</si>
  <si>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</si>
  <si>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</si>
  <si>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</si>
  <si>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</si>
  <si>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</si>
  <si>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</si>
  <si>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</si>
  <si>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</si>
  <si>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</si>
  <si>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</si>
  <si>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</si>
  <si>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</si>
  <si>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</si>
  <si>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</si>
  <si>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</si>
  <si>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</si>
  <si>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</si>
  <si>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</si>
  <si>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</si>
  <si>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</si>
  <si>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</si>
  <si>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</si>
  <si>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</si>
  <si>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</si>
  <si>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</si>
  <si>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</si>
  <si>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</si>
  <si>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</si>
  <si>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</si>
  <si>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</si>
  <si>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</si>
  <si>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</si>
  <si>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</si>
  <si>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</si>
  <si>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</si>
  <si>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</si>
  <si>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</si>
  <si>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</si>
  <si>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</si>
  <si>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</si>
  <si>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</si>
  <si>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</si>
  <si>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</si>
  <si>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</si>
  <si>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</si>
  <si>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</si>
  <si>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</si>
  <si>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</si>
  <si>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</si>
  <si>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</si>
  <si>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</si>
  <si>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</si>
  <si>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</si>
  <si>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</si>
  <si>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</si>
  <si>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</si>
  <si>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</si>
  <si>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</si>
  <si>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</si>
  <si>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</si>
  <si>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</si>
  <si>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</si>
  <si>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</si>
  <si>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</si>
  <si>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</si>
  <si>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</si>
  <si>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</si>
  <si>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</si>
  <si>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</si>
  <si>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</si>
  <si>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</si>
  <si>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</si>
  <si>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</si>
  <si>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</si>
  <si>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</si>
  <si>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</si>
  <si>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</si>
  <si>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</si>
  <si>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</si>
  <si>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</si>
  <si>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</si>
  <si>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</si>
  <si>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</si>
  <si>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</si>
  <si>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</si>
  <si>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</si>
  <si>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</si>
  <si>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</si>
  <si>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</si>
  <si>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</si>
  <si>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</si>
  <si>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</si>
  <si>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</si>
  <si>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</si>
  <si>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</si>
  <si>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</si>
  <si>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</si>
  <si>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</si>
  <si>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</si>
  <si>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</si>
  <si>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</si>
  <si>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</si>
  <si>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</si>
  <si>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</si>
  <si>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</si>
  <si>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</si>
  <si>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</si>
  <si>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</si>
  <si>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</si>
  <si>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</si>
  <si>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</si>
  <si>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</si>
  <si>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</si>
  <si>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</si>
  <si>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</si>
  <si>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</si>
  <si>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</si>
  <si>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</si>
  <si>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</si>
  <si>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</si>
  <si>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</si>
  <si>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</si>
  <si>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</si>
  <si>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</si>
  <si>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</si>
  <si>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</si>
  <si>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</si>
  <si>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</si>
  <si>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</si>
  <si>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</si>
  <si>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</si>
  <si>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</si>
  <si>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</si>
  <si>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</si>
  <si>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</si>
  <si>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</si>
  <si>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</si>
  <si>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</si>
  <si>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</si>
  <si>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</si>
  <si>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</si>
  <si>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</si>
  <si>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</si>
  <si>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</si>
  <si>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</si>
  <si>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</si>
  <si>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</si>
  <si>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</si>
  <si>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</si>
  <si>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</si>
  <si>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</si>
  <si>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</si>
  <si>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</si>
  <si>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</si>
  <si>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</si>
  <si>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</si>
  <si>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</si>
  <si>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</si>
  <si>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</si>
  <si>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</si>
  <si>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</si>
  <si>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</si>
  <si>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</si>
  <si>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</si>
  <si>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</si>
  <si>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</si>
  <si>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</si>
  <si>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</si>
  <si>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</si>
  <si>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</si>
  <si>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</si>
  <si>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</si>
  <si>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</si>
  <si>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</si>
  <si>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</si>
  <si>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</si>
  <si>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</si>
  <si>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</si>
  <si>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</si>
  <si>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</si>
  <si>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</si>
  <si>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</si>
  <si>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</si>
  <si>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</si>
  <si>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</si>
  <si>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</si>
  <si>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</si>
  <si>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</si>
  <si>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</si>
  <si>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</si>
  <si>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</si>
  <si>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</si>
  <si>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</si>
  <si>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</si>
  <si>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</si>
  <si>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</si>
  <si>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</si>
  <si>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</si>
  <si>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</si>
  <si>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</si>
  <si>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</si>
  <si>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</si>
  <si>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</si>
  <si>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</si>
  <si>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</si>
  <si>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</si>
  <si>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</si>
  <si>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</si>
  <si>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</si>
  <si>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</si>
  <si>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</si>
  <si>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</si>
  <si>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</si>
  <si>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</si>
  <si>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</si>
  <si>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</si>
  <si>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</si>
  <si>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</si>
  <si>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</si>
  <si>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</si>
  <si>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</si>
  <si>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</si>
  <si>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</si>
  <si>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</si>
  <si>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</si>
  <si>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</si>
  <si>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</si>
  <si>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</si>
  <si>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</si>
  <si>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</si>
  <si>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</si>
  <si>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</si>
  <si>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</si>
  <si>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</si>
  <si>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</si>
  <si>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</si>
  <si>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</si>
  <si>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</si>
  <si>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</si>
  <si>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</si>
  <si>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</si>
  <si>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</si>
  <si>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</si>
  <si>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</si>
  <si>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</si>
  <si>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</si>
  <si>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</si>
  <si>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</si>
  <si>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</si>
  <si>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</si>
  <si>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</si>
  <si>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</si>
  <si>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</si>
  <si>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</si>
  <si>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</si>
  <si>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</si>
  <si>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</si>
  <si>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</si>
  <si>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</si>
  <si>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</si>
  <si>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</si>
  <si>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</si>
  <si>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</si>
  <si>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</si>
  <si>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</si>
  <si>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</si>
  <si>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</si>
  <si>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</si>
  <si>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</si>
  <si>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</si>
  <si>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</si>
  <si>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</si>
  <si>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</si>
  <si>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</si>
  <si>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</si>
  <si>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</si>
  <si>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</si>
  <si>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</si>
  <si>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</si>
  <si>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</si>
  <si>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</si>
  <si>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</si>
  <si>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</si>
  <si>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</si>
  <si>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</si>
  <si>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</si>
  <si>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</si>
  <si>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</si>
  <si>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</si>
  <si>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</si>
  <si>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</si>
  <si>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</si>
  <si>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</si>
  <si>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</si>
  <si>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</si>
  <si>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</si>
  <si>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</si>
  <si>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</si>
  <si>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</si>
  <si>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</si>
  <si>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</si>
  <si>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</si>
  <si>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</si>
  <si>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</si>
  <si>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</si>
  <si>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</si>
  <si>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</si>
  <si>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</si>
  <si>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</si>
  <si>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</si>
  <si>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</si>
  <si>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</si>
  <si>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</si>
  <si>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</si>
  <si>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</si>
  <si>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</si>
  <si>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</si>
  <si>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</si>
  <si>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</si>
  <si>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</si>
  <si>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</si>
  <si>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</si>
  <si>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</si>
  <si>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</si>
  <si>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</si>
  <si>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</si>
  <si>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</si>
  <si>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</si>
  <si>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</si>
  <si>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</si>
  <si>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</si>
  <si>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</si>
  <si>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</si>
  <si>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</si>
  <si>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</si>
  <si>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</si>
  <si>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</si>
  <si>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</si>
  <si>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</si>
  <si>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</si>
  <si>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</si>
  <si>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</si>
  <si>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</si>
  <si>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</si>
  <si>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</si>
  <si>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</si>
  <si>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</si>
  <si>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</si>
  <si>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</si>
  <si>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</si>
  <si>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</si>
  <si>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</si>
  <si>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</si>
  <si>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</si>
  <si>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</si>
  <si>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</si>
  <si>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</si>
  <si>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</si>
  <si>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</si>
  <si>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</si>
  <si>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</si>
  <si>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</si>
  <si>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</si>
  <si>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</si>
  <si>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</si>
  <si>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</si>
  <si>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</si>
  <si>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</si>
  <si>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</si>
  <si>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</si>
  <si>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</si>
  <si>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</si>
  <si>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</si>
  <si>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</si>
  <si>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</si>
  <si>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</si>
  <si>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</si>
  <si>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</si>
  <si>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</si>
  <si>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</si>
  <si>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</si>
  <si>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</si>
  <si>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</si>
  <si>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</si>
  <si>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</si>
  <si>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</si>
  <si>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</si>
  <si>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</si>
  <si>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</si>
  <si>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</si>
  <si>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</si>
  <si>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</si>
  <si>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</si>
  <si>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</si>
  <si>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</si>
  <si>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</si>
  <si>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</si>
  <si>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</si>
  <si>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</si>
  <si>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</si>
  <si>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</si>
  <si>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</si>
  <si>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</si>
  <si>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</si>
  <si>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</si>
  <si>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</si>
  <si>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</si>
  <si>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</si>
  <si>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</si>
  <si>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</si>
  <si>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</si>
  <si>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</si>
  <si>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</si>
  <si>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</si>
  <si>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</si>
  <si>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</si>
  <si>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</si>
  <si>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</si>
  <si>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</si>
  <si>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</si>
  <si>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</si>
  <si>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</si>
  <si>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</si>
  <si>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</si>
  <si>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</si>
  <si>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</si>
  <si>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</si>
  <si>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</si>
  <si>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</si>
  <si>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</si>
  <si>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</si>
  <si>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</si>
  <si>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</si>
  <si>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</si>
  <si>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</si>
  <si>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</si>
  <si>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</si>
  <si>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</si>
  <si>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</si>
  <si>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</si>
  <si>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</si>
  <si>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</si>
  <si>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</si>
  <si>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</si>
  <si>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</si>
  <si>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</si>
  <si>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</si>
  <si>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</si>
  <si>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</si>
  <si>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</si>
  <si>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</si>
  <si>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</si>
  <si>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</si>
  <si>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</si>
  <si>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</si>
  <si>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</si>
  <si>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</si>
  <si>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</si>
  <si>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</si>
  <si>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</si>
  <si>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</si>
  <si>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</si>
  <si>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</si>
  <si>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</si>
  <si>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</si>
  <si>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</si>
  <si>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</si>
  <si>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</si>
  <si>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</si>
  <si>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</si>
  <si>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</si>
  <si>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</si>
  <si>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</si>
  <si>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</si>
  <si>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</si>
  <si>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</si>
  <si>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</si>
  <si>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</si>
  <si>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</si>
  <si>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</si>
  <si>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</si>
  <si>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</si>
  <si>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</si>
  <si>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</si>
  <si>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</si>
  <si>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</si>
  <si>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</si>
  <si>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</si>
  <si>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</si>
  <si>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</si>
  <si>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</si>
  <si>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</si>
  <si>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</si>
  <si>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</si>
  <si>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</si>
  <si>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</si>
  <si>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</si>
  <si>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</si>
  <si>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</si>
  <si>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</si>
  <si>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</si>
  <si>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</si>
  <si>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</si>
  <si>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</si>
  <si>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</si>
  <si>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</si>
  <si>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</si>
  <si>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</si>
  <si>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</si>
  <si>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</si>
  <si>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</si>
  <si>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</si>
  <si>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</si>
  <si>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</si>
  <si>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</si>
  <si>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</si>
  <si>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</si>
  <si>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</si>
  <si>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</si>
  <si>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</si>
  <si>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</si>
  <si>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</si>
  <si>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</si>
  <si>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</si>
  <si>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</si>
  <si>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</si>
  <si>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</si>
  <si>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</si>
  <si>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</si>
  <si>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</si>
  <si>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</si>
  <si>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</si>
  <si>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</si>
  <si>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</si>
  <si>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</si>
  <si>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</si>
  <si>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</si>
  <si>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</si>
  <si>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</si>
  <si>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</si>
  <si>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</si>
  <si>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</si>
  <si>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</si>
  <si>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</si>
  <si>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</si>
  <si>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</si>
  <si>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</si>
  <si>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</si>
  <si>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</si>
  <si>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</si>
  <si>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</si>
  <si>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</si>
  <si>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</si>
  <si>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</si>
  <si>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</si>
  <si>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</si>
  <si>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</si>
  <si>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</si>
  <si>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</si>
  <si>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</si>
  <si>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</si>
  <si>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</si>
  <si>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</si>
  <si>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</si>
  <si>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</si>
  <si>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</si>
  <si>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</si>
  <si>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</si>
  <si>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</si>
  <si>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</si>
  <si>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</si>
  <si>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</si>
  <si>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</si>
  <si>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</si>
  <si>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</si>
  <si>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</si>
  <si>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</si>
  <si>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</si>
  <si>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</si>
  <si>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</si>
  <si>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</si>
  <si>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</si>
  <si>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</si>
  <si>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</si>
  <si>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</si>
  <si>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</si>
  <si>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</si>
  <si>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</si>
  <si>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</si>
  <si>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</si>
  <si>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</si>
  <si>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</si>
  <si>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</si>
  <si>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</si>
  <si>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</si>
  <si>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</si>
  <si>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</si>
  <si>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</si>
  <si>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</si>
  <si>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</si>
  <si>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</si>
  <si>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</si>
  <si>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</si>
  <si>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</si>
  <si>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</si>
  <si>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</si>
  <si>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</si>
  <si>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</si>
  <si>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</si>
  <si>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</si>
  <si>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</si>
  <si>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</si>
  <si>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</si>
  <si>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</si>
  <si>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</si>
  <si>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</si>
  <si>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</si>
  <si>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</si>
  <si>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</si>
  <si>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</si>
  <si>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</si>
  <si>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</si>
  <si>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</si>
  <si>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</si>
  <si>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</si>
  <si>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</si>
  <si>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</si>
  <si>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</si>
  <si>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</si>
  <si>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</si>
  <si>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</si>
  <si>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</si>
  <si>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</si>
  <si>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</si>
  <si>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</si>
  <si>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</si>
  <si>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</si>
  <si>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</si>
  <si>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</si>
  <si>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</si>
  <si>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</si>
  <si>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</si>
  <si>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</si>
  <si>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</si>
  <si>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</si>
  <si>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</si>
  <si>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</si>
  <si>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</si>
  <si>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</si>
  <si>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</si>
  <si>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</si>
  <si>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</si>
  <si>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</si>
  <si>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</si>
  <si>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</si>
  <si>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</si>
  <si>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</si>
  <si>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</si>
  <si>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</si>
  <si>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</si>
  <si>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</si>
  <si>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</si>
  <si>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</si>
  <si>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</si>
  <si>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</si>
  <si>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</si>
  <si>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</si>
  <si>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</si>
  <si>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</si>
  <si>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</si>
  <si>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</si>
  <si>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</si>
  <si>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</si>
  <si>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</si>
  <si>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</si>
  <si>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</si>
  <si>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</si>
  <si>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</si>
  <si>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</si>
  <si>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</si>
  <si>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</si>
  <si>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</si>
  <si>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</si>
  <si>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</si>
  <si>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</si>
  <si>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</si>
  <si>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</si>
  <si>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</si>
  <si>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</si>
  <si>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</si>
  <si>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</si>
  <si>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</si>
  <si>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</si>
  <si>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</si>
  <si>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</si>
  <si>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</si>
  <si>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</si>
  <si>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</si>
  <si>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</si>
  <si>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</si>
  <si>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</si>
  <si>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</si>
  <si>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</si>
  <si>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</si>
  <si>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</si>
  <si>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</si>
  <si>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</si>
  <si>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</si>
  <si>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</si>
  <si>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</si>
  <si>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</si>
  <si>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</si>
  <si>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</si>
  <si>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</si>
  <si>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</si>
  <si>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</si>
  <si>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</si>
  <si>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</si>
  <si>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</si>
  <si>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</si>
  <si>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</si>
  <si>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</si>
  <si>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</si>
  <si>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</si>
  <si>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</si>
  <si>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</si>
  <si>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</si>
  <si>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</si>
  <si>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</si>
  <si>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</si>
  <si>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</si>
  <si>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</si>
  <si>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</si>
  <si>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</si>
  <si>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</si>
  <si>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</si>
  <si>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</si>
  <si>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</si>
  <si>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</si>
  <si>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</si>
  <si>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</si>
  <si>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</si>
  <si>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</si>
  <si>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</si>
  <si>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</si>
  <si>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</si>
  <si>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</si>
  <si>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</si>
  <si>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</si>
  <si>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</si>
  <si>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</si>
  <si>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</si>
  <si>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</si>
  <si>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</si>
  <si>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</si>
  <si>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</si>
  <si>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</si>
  <si>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</si>
  <si>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</si>
  <si>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</si>
  <si>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</si>
  <si>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</si>
  <si>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</si>
  <si>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</si>
  <si>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</si>
  <si>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</si>
  <si>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</si>
  <si>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</si>
  <si>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</si>
  <si>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</si>
  <si>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</si>
  <si>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</si>
  <si>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</si>
  <si>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</si>
  <si>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</si>
  <si>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</si>
  <si>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</si>
  <si>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</si>
  <si>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</si>
  <si>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</si>
  <si>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</si>
  <si>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</si>
  <si>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</si>
  <si>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</si>
  <si>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</si>
  <si>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</si>
  <si>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</si>
  <si>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</si>
  <si>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</si>
  <si>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</si>
  <si>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</si>
  <si>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</si>
  <si>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</si>
  <si>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</si>
  <si>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</si>
  <si>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</si>
  <si>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</si>
  <si>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</si>
  <si>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</si>
  <si>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</si>
  <si>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</si>
  <si>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</si>
  <si>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</si>
  <si>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</si>
  <si>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</si>
  <si>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</si>
  <si>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</si>
  <si>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</si>
  <si>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</si>
  <si>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</si>
  <si>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</si>
  <si>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</si>
  <si>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</si>
  <si>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</si>
  <si>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</si>
  <si>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</si>
  <si>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</si>
  <si>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</si>
  <si>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</si>
  <si>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</si>
  <si>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</si>
  <si>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</si>
  <si>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</si>
  <si>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</si>
  <si>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</si>
  <si>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</si>
  <si>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</si>
  <si>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</si>
  <si>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</si>
  <si>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</si>
  <si>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</si>
  <si>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</si>
  <si>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</si>
  <si>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</si>
  <si>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</si>
  <si>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</si>
  <si>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</si>
  <si>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</si>
  <si>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</si>
  <si>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</si>
  <si>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</si>
  <si>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</si>
  <si>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</si>
  <si>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</si>
  <si>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</si>
  <si>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</si>
  <si>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</si>
  <si>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</si>
  <si>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</si>
  <si>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</si>
  <si>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</si>
  <si>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</si>
  <si>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</si>
  <si>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</si>
  <si>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</si>
  <si>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</si>
  <si>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</si>
  <si>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</si>
  <si>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</si>
  <si>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</si>
  <si>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</si>
  <si>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</si>
  <si>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</si>
  <si>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</si>
  <si>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</si>
  <si>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</si>
  <si>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</si>
  <si>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</si>
  <si>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</si>
  <si>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</si>
  <si>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</si>
  <si>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</si>
  <si>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</si>
  <si>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</si>
  <si>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</si>
  <si>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</si>
  <si>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</si>
  <si>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</si>
  <si>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</si>
  <si>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</si>
  <si>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</si>
  <si>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</si>
  <si>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</si>
  <si>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</si>
  <si>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</si>
  <si>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</si>
  <si>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</si>
  <si>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</si>
  <si>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</si>
  <si>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</si>
  <si>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</si>
  <si>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</si>
  <si>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</si>
  <si>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</si>
  <si>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</si>
  <si>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</si>
  <si>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</si>
  <si>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</si>
  <si>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</si>
  <si>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</si>
  <si>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</si>
  <si>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</si>
  <si>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</si>
  <si>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</si>
  <si>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</si>
  <si>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</si>
  <si>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</si>
  <si>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</si>
  <si>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</si>
  <si>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</si>
  <si>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</si>
  <si>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</si>
  <si>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</si>
  <si>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</si>
  <si>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</si>
  <si>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</si>
  <si>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</si>
  <si>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</si>
  <si>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</si>
  <si>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</si>
  <si>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</si>
  <si>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</si>
  <si>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</si>
  <si>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</si>
  <si>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</si>
  <si>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</si>
  <si>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</si>
  <si>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</si>
  <si>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</si>
  <si>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</si>
  <si>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</si>
  <si>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</si>
  <si>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</si>
  <si>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</si>
  <si>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</si>
  <si>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</si>
  <si>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</si>
  <si>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</si>
  <si>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</si>
  <si>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</si>
  <si>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</si>
  <si>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</si>
  <si>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</si>
  <si>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</si>
  <si>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</si>
  <si>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</si>
  <si>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</si>
  <si>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</si>
  <si>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</si>
  <si>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</si>
  <si>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</si>
  <si>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</si>
  <si>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</si>
  <si>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</si>
  <si>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</si>
  <si>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</si>
  <si>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</si>
  <si>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</si>
  <si>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</si>
  <si>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</si>
  <si>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</si>
  <si>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</si>
  <si>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</si>
  <si>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</si>
  <si>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</si>
  <si>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</si>
  <si>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</si>
  <si>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</si>
  <si>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</si>
  <si>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</si>
  <si>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</si>
  <si>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</si>
  <si>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</si>
  <si>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</si>
  <si>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</si>
  <si>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</si>
  <si>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</si>
  <si>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</si>
  <si>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</si>
  <si>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</si>
  <si>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</si>
  <si>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</si>
  <si>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</si>
  <si>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</si>
  <si>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</si>
  <si>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</si>
  <si>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</si>
  <si>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</si>
  <si>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</si>
  <si>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</si>
  <si>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</si>
  <si>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</si>
  <si>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</si>
  <si>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</si>
  <si>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</si>
  <si>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</si>
  <si>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</si>
  <si>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</si>
  <si>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</si>
  <si>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</si>
  <si>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</si>
  <si>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</si>
  <si>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</si>
  <si>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</si>
  <si>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</si>
  <si>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</si>
  <si>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</si>
  <si>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</si>
  <si>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</si>
  <si>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</si>
  <si>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</si>
  <si>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</si>
  <si>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</si>
  <si>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</si>
  <si>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</si>
  <si>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</si>
  <si>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</si>
  <si>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</si>
  <si>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</si>
  <si>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</si>
  <si>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</si>
  <si>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</si>
  <si>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</si>
  <si>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</si>
  <si>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</si>
  <si>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</si>
  <si>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</si>
  <si>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</si>
  <si>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</si>
  <si>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</si>
  <si>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</si>
  <si>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</si>
  <si>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</si>
  <si>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</si>
  <si>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</si>
  <si>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</si>
  <si>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</si>
  <si>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</si>
  <si>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</si>
  <si>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</si>
  <si>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</si>
  <si>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</si>
  <si>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</si>
  <si>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</si>
  <si>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</si>
  <si>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</si>
  <si>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</si>
  <si>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</si>
  <si>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</si>
  <si>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</si>
  <si>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</si>
  <si>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</si>
  <si>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</si>
  <si>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</si>
  <si>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</si>
  <si>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</si>
  <si>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</si>
  <si>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</si>
  <si>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</si>
  <si>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</si>
  <si>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</si>
  <si>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</si>
  <si>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</si>
  <si>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</si>
  <si>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</si>
  <si>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</si>
  <si>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</si>
  <si>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</si>
  <si>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</si>
  <si>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</si>
  <si>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</si>
  <si>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</si>
  <si>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</si>
  <si>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</si>
  <si>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</si>
  <si>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</si>
  <si>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</si>
  <si>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</si>
  <si>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</si>
  <si>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</si>
  <si>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</si>
  <si>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</si>
  <si>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</si>
  <si>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</si>
  <si>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</si>
  <si>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</si>
  <si>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</si>
  <si>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</si>
  <si>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</si>
  <si>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</si>
  <si>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</si>
  <si>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</si>
  <si>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</si>
  <si>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</si>
  <si>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</si>
  <si>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</si>
  <si>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</si>
  <si>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</si>
  <si>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</si>
  <si>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</si>
  <si>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</si>
  <si>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</si>
  <si>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</si>
  <si>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</si>
  <si>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</si>
  <si>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</si>
  <si>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</si>
  <si>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</si>
  <si>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</si>
  <si>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</si>
  <si>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</si>
  <si>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</si>
  <si>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</si>
  <si>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</si>
  <si>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</si>
  <si>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</si>
  <si>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</si>
  <si>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</si>
  <si>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</si>
  <si>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</si>
  <si>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</si>
  <si>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</si>
  <si>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</si>
  <si>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</si>
  <si>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</si>
  <si>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</si>
  <si>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</si>
  <si>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</si>
  <si>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</si>
  <si>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</si>
  <si>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</si>
  <si>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</si>
  <si>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</si>
  <si>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</si>
  <si>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</si>
  <si>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</si>
  <si>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</si>
  <si>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</si>
  <si>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</si>
  <si>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</si>
  <si>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</si>
  <si>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</si>
  <si>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</si>
  <si>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</si>
  <si>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</si>
  <si>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</si>
  <si>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</si>
  <si>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</si>
  <si>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</si>
  <si>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</si>
  <si>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</si>
  <si>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</si>
  <si>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</si>
  <si>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</si>
  <si>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</si>
  <si>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</si>
  <si>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</si>
  <si>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</si>
  <si>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</si>
  <si>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</si>
  <si>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</si>
  <si>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</si>
  <si>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</si>
  <si>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</si>
  <si>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</si>
  <si>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</si>
  <si>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</si>
  <si>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</si>
  <si>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</si>
  <si>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</si>
  <si>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</si>
  <si>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</si>
  <si>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</si>
  <si>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</si>
  <si>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</si>
  <si>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</si>
  <si>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</si>
  <si>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</si>
  <si>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</si>
  <si>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</si>
  <si>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</si>
  <si>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</si>
  <si>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</si>
  <si>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</si>
  <si>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</si>
  <si>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</si>
  <si>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</si>
  <si>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</si>
  <si>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</si>
  <si>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</si>
  <si>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</si>
  <si>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</si>
  <si>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</si>
  <si>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</si>
  <si>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</si>
  <si>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</si>
  <si>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</si>
  <si>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</si>
  <si>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</si>
  <si>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</si>
  <si>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</si>
  <si>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</si>
  <si>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</si>
  <si>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</si>
  <si>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</si>
  <si>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</si>
  <si>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</si>
  <si>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</si>
  <si>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</si>
  <si>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</si>
  <si>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</si>
  <si>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</si>
  <si>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</si>
  <si>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</si>
  <si>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</si>
  <si>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</si>
  <si>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</si>
  <si>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</si>
  <si>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</si>
  <si>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</si>
  <si>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</si>
  <si>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</si>
  <si>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</si>
  <si>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</si>
  <si>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</si>
  <si>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</si>
  <si>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</si>
  <si>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</si>
  <si>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</si>
  <si>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</si>
  <si>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</si>
  <si>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</si>
  <si>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</si>
  <si>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</si>
  <si>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</si>
  <si>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</si>
  <si>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</si>
  <si>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</si>
  <si>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</si>
  <si>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</si>
  <si>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</si>
  <si>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</si>
  <si>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</si>
  <si>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</si>
  <si>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</si>
  <si>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</si>
  <si>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</si>
  <si>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</si>
  <si>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</si>
  <si>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</si>
  <si>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</si>
  <si>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</si>
  <si>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</si>
  <si>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</si>
  <si>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</si>
  <si>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</si>
  <si>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</si>
  <si>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</si>
  <si>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</si>
  <si>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</si>
  <si>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</si>
  <si>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</si>
  <si>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</si>
  <si>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</si>
  <si>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</si>
  <si>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</si>
  <si>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</si>
  <si>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</si>
  <si>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</si>
  <si>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</si>
  <si>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</si>
  <si>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</si>
  <si>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</si>
  <si>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</si>
  <si>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</si>
  <si>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</si>
  <si>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</si>
  <si>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</si>
  <si>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</si>
  <si>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</si>
  <si>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</si>
  <si>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</si>
  <si>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</si>
  <si>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</si>
  <si>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</si>
  <si>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</si>
  <si>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</si>
  <si>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</si>
  <si>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</si>
  <si>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</si>
  <si>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</si>
  <si>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</si>
  <si>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</si>
  <si>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</si>
  <si>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</si>
  <si>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</si>
  <si>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</si>
  <si>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</si>
  <si>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</si>
  <si>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</si>
  <si>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</si>
  <si>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</si>
  <si>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</si>
  <si>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</si>
  <si>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</si>
  <si>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</si>
  <si>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</si>
  <si>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</si>
  <si>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</si>
  <si>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</si>
  <si>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</si>
  <si>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</si>
  <si>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</si>
  <si>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</si>
  <si>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</si>
  <si>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</si>
  <si>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</si>
  <si>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</si>
  <si>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</si>
  <si>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</si>
  <si>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</si>
  <si>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</si>
  <si>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</si>
  <si>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</si>
  <si>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</si>
  <si>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</si>
  <si>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</si>
  <si>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</si>
  <si>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</si>
  <si>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</si>
  <si>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</si>
  <si>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</si>
  <si>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</si>
  <si>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</si>
  <si>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</si>
  <si>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</si>
  <si>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</si>
  <si>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</si>
  <si>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</si>
  <si>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</si>
  <si>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</si>
  <si>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</si>
  <si>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</si>
  <si>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</si>
  <si>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</si>
  <si>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</si>
  <si>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</si>
  <si>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</si>
  <si>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</si>
  <si>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</si>
  <si>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</si>
  <si>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</si>
  <si>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</si>
  <si>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</si>
  <si>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</si>
  <si>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</si>
  <si>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</si>
  <si>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</si>
  <si>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</si>
  <si>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</si>
  <si>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</si>
  <si>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</si>
  <si>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</si>
  <si>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</si>
  <si>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</si>
  <si>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</si>
  <si>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</si>
  <si>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</si>
  <si>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</si>
  <si>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</si>
  <si>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</si>
  <si>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</si>
  <si>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</si>
  <si>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</si>
  <si>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</si>
  <si>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</si>
  <si>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</si>
  <si>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</si>
  <si>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</si>
  <si>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</si>
  <si>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</si>
  <si>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</si>
  <si>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</si>
  <si>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</si>
  <si>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</si>
  <si>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</si>
  <si>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</si>
  <si>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</si>
  <si>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</si>
  <si>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</si>
  <si>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</si>
  <si>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</si>
  <si>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</si>
  <si>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</si>
  <si>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</si>
  <si>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</si>
  <si>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</si>
  <si>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</si>
  <si>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</si>
  <si>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</si>
  <si>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</si>
  <si>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</si>
  <si>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</si>
  <si>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</si>
  <si>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</si>
  <si>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</si>
  <si>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</si>
  <si>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</si>
  <si>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</si>
  <si>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</si>
  <si>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</si>
  <si>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</si>
  <si>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</si>
  <si>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</si>
  <si>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</si>
  <si>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</si>
  <si>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</si>
  <si>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</si>
  <si>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</si>
  <si>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</si>
  <si>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</si>
  <si>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</si>
  <si>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</si>
  <si>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</si>
  <si>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</si>
  <si>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</si>
  <si>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</si>
  <si>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</si>
  <si>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</si>
  <si>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</si>
  <si>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</si>
  <si>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</si>
  <si>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</si>
  <si>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</si>
  <si>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</si>
  <si>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</si>
  <si>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</si>
  <si>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</si>
  <si>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</si>
  <si>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</si>
  <si>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</si>
  <si>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</si>
  <si>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</si>
  <si>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</si>
  <si>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</si>
  <si>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</si>
  <si>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</si>
  <si>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</si>
  <si>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</si>
  <si>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</si>
  <si>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</si>
  <si>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</si>
  <si>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</si>
  <si>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</si>
  <si>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</si>
  <si>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</si>
  <si>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</si>
  <si>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</si>
  <si>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</si>
  <si>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</si>
  <si>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</si>
  <si>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</si>
  <si>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</si>
  <si>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</si>
  <si>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</si>
  <si>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</si>
  <si>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</si>
  <si>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</si>
  <si>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</si>
  <si>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</si>
  <si>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</si>
  <si>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</si>
  <si>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</si>
  <si>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</si>
  <si>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</si>
  <si>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</si>
  <si>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</si>
  <si>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</si>
  <si>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</si>
  <si>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</si>
  <si>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</si>
  <si>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</si>
  <si>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</si>
  <si>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</si>
  <si>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</si>
  <si>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</si>
  <si>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</si>
  <si>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</si>
  <si>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</si>
  <si>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</si>
  <si>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</si>
  <si>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</si>
  <si>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</si>
  <si>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</si>
  <si>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</si>
  <si>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</si>
  <si>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</si>
  <si>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</si>
  <si>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</si>
  <si>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</si>
  <si>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</si>
  <si>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</si>
  <si>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</si>
  <si>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</si>
  <si>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</si>
  <si>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</si>
  <si>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</si>
  <si>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</si>
  <si>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</si>
  <si>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</si>
  <si>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</si>
  <si>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</si>
  <si>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</si>
  <si>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</si>
  <si>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</si>
  <si>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</si>
  <si>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</si>
  <si>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</si>
  <si>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</si>
  <si>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</si>
  <si>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</si>
  <si>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</si>
  <si>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</si>
  <si>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</si>
  <si>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</si>
  <si>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</si>
  <si>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</si>
  <si>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</si>
  <si>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</si>
  <si>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</si>
  <si>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</si>
  <si>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</si>
  <si>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</si>
  <si>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</si>
  <si>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</si>
  <si>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</si>
  <si>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</si>
  <si>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</si>
  <si>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</si>
  <si>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</si>
  <si>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</si>
  <si>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</si>
  <si>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</si>
  <si>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</si>
  <si>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</si>
  <si>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</si>
  <si>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</si>
  <si>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</si>
  <si>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</si>
  <si>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</si>
  <si>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</si>
  <si>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</si>
  <si>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</si>
  <si>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</si>
  <si>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</si>
  <si>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</si>
  <si>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</si>
  <si>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</si>
  <si>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</si>
  <si>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</si>
  <si>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</si>
  <si>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</si>
  <si>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</si>
  <si>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</si>
  <si>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</si>
  <si>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</si>
  <si>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</si>
  <si>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</si>
  <si>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</si>
  <si>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</si>
  <si>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</si>
  <si>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</si>
  <si>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</si>
  <si>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</si>
  <si>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</si>
  <si>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</si>
  <si>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</si>
  <si>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</si>
  <si>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</si>
  <si>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</si>
  <si>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</si>
  <si>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</si>
  <si>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</si>
  <si>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</si>
  <si>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</si>
  <si>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</si>
  <si>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</si>
  <si>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</si>
  <si>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</si>
  <si>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</si>
  <si>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</si>
  <si>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</si>
  <si>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</si>
  <si>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</si>
  <si>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</si>
  <si>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</si>
  <si>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</si>
  <si>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</si>
  <si>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</si>
  <si>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</si>
  <si>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</si>
  <si>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</si>
  <si>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</si>
  <si>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</si>
  <si>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</si>
  <si>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</si>
  <si>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</si>
  <si>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</si>
  <si>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</si>
  <si>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</si>
  <si>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</si>
  <si>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</si>
  <si>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</si>
  <si>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</si>
  <si>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</si>
  <si>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</si>
  <si>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</si>
  <si>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</si>
  <si>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</si>
  <si>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</si>
  <si>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</si>
  <si>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</si>
  <si>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</si>
  <si>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</si>
  <si>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</si>
  <si>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</si>
  <si>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</si>
  <si>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</si>
  <si>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</si>
  <si>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</si>
  <si>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</si>
  <si>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</si>
  <si>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</si>
  <si>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</si>
  <si>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</si>
  <si>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</si>
  <si>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</si>
  <si>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</si>
  <si>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</si>
  <si>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</si>
  <si>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</si>
  <si>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</si>
  <si>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</si>
  <si>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</si>
  <si>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</si>
  <si>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</si>
  <si>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</si>
  <si>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</si>
  <si>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</si>
  <si>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</si>
  <si>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</si>
  <si>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</si>
  <si>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</si>
  <si>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</si>
  <si>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</si>
  <si>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</si>
  <si>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</si>
  <si>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</si>
  <si>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</si>
  <si>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</si>
  <si>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</si>
  <si>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</si>
  <si>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</si>
  <si>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</si>
  <si>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</si>
  <si>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</si>
  <si>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</si>
  <si>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</si>
  <si>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</si>
  <si>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</si>
  <si>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</si>
  <si>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</si>
  <si>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</si>
  <si>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</si>
  <si>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</si>
  <si>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</si>
  <si>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</si>
  <si>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</si>
  <si>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</si>
  <si>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</si>
  <si>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</si>
  <si>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</si>
  <si>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</si>
  <si>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</si>
  <si>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</si>
  <si>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</si>
  <si>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</si>
  <si>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</si>
  <si>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</si>
  <si>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</si>
  <si>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</si>
  <si>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</si>
  <si>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</si>
  <si>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</si>
  <si>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</si>
  <si>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</si>
  <si>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</si>
  <si>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</si>
  <si>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</si>
  <si>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</si>
  <si>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</si>
  <si>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</si>
  <si>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</si>
  <si>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</si>
  <si>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</si>
  <si>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</si>
  <si>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</si>
  <si>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</si>
  <si>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</si>
  <si>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</si>
  <si>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</si>
  <si>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</si>
  <si>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</si>
  <si>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</si>
  <si>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</si>
  <si>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</si>
  <si>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</si>
  <si>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</si>
  <si>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</si>
  <si>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</si>
  <si>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</si>
  <si>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</si>
  <si>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</si>
  <si>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</si>
  <si>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</si>
  <si>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</si>
  <si>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</si>
  <si>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</si>
  <si>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</si>
  <si>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</si>
  <si>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</si>
  <si>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</si>
  <si>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</si>
  <si>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</si>
  <si>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</si>
  <si>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</si>
  <si>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</si>
  <si>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</si>
  <si>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</si>
  <si>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</si>
  <si>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</si>
  <si>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</si>
  <si>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</si>
  <si>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</si>
  <si>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</si>
  <si>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</si>
  <si>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</si>
  <si>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</si>
  <si>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</si>
  <si>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</si>
  <si>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</si>
  <si>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</si>
  <si>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</si>
  <si>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</si>
  <si>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</si>
  <si>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</si>
  <si>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</si>
  <si>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</si>
  <si>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</si>
  <si>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</si>
  <si>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</si>
  <si>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</si>
  <si>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</si>
  <si>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</si>
  <si>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</si>
  <si>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</si>
  <si>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</si>
  <si>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</si>
  <si>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</si>
  <si>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</si>
  <si>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</si>
  <si>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</si>
  <si>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</si>
  <si>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</si>
  <si>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</si>
  <si>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</si>
  <si>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</si>
  <si>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</si>
  <si>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</si>
  <si>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</si>
  <si>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</si>
  <si>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</si>
  <si>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</si>
  <si>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</si>
  <si>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</si>
  <si>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</si>
  <si>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</si>
  <si>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</si>
  <si>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</si>
  <si>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</si>
  <si>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</si>
  <si>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</si>
  <si>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</si>
  <si>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</si>
  <si>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</si>
  <si>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</si>
  <si>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</si>
  <si>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</si>
  <si>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</si>
  <si>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</si>
  <si>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</si>
  <si>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</si>
  <si>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</si>
  <si>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</si>
  <si>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</si>
  <si>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</si>
  <si>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</si>
  <si>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</si>
  <si>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</si>
  <si>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</si>
  <si>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</si>
  <si>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</si>
  <si>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</si>
  <si>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</si>
  <si>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</si>
  <si>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</si>
  <si>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</si>
  <si>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</si>
  <si>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</si>
  <si>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</si>
  <si>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</si>
  <si>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</si>
  <si>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</si>
  <si>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</si>
  <si>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</si>
  <si>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</si>
  <si>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</si>
  <si>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</si>
  <si>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</si>
  <si>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</si>
  <si>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</si>
  <si>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</si>
  <si>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</si>
  <si>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</si>
  <si>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</si>
  <si>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</si>
  <si>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</si>
  <si>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</si>
  <si>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</si>
  <si>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</si>
  <si>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</si>
  <si>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</si>
  <si>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</si>
  <si>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</si>
  <si>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</si>
  <si>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</si>
  <si>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</si>
  <si>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</si>
  <si>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</si>
  <si>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</si>
  <si>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</si>
  <si>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</si>
  <si>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</si>
  <si>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</si>
  <si>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</si>
  <si>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</si>
  <si>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</si>
  <si>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</si>
  <si>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</si>
  <si>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</si>
  <si>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</si>
  <si>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</si>
  <si>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</si>
  <si>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</si>
  <si>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</si>
  <si>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</si>
  <si>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</si>
  <si>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</si>
  <si>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</si>
  <si>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</si>
  <si>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</si>
  <si>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</si>
  <si>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</si>
  <si>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</si>
  <si>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</si>
  <si>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</si>
  <si>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</si>
  <si>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</si>
  <si>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</si>
  <si>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</si>
  <si>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</si>
  <si>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</si>
  <si>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</si>
  <si>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</si>
  <si>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</si>
  <si>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</si>
  <si>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</si>
  <si>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</si>
  <si>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</si>
  <si>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</si>
  <si>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</si>
  <si>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</si>
  <si>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</si>
  <si>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</si>
  <si>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</si>
  <si>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</si>
  <si>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</si>
  <si>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</si>
  <si>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</si>
  <si>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</si>
  <si>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</si>
  <si>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</si>
  <si>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</si>
  <si>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</si>
  <si>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</si>
  <si>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</si>
  <si>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</si>
  <si>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</si>
  <si>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</si>
  <si>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</si>
  <si>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</si>
  <si>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</si>
  <si>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</si>
  <si>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</si>
  <si>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</si>
  <si>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</si>
  <si>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</si>
  <si>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</si>
  <si>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</si>
  <si>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</si>
  <si>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</si>
  <si>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</si>
  <si>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</si>
  <si>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</si>
  <si>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</si>
  <si>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</si>
  <si>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</si>
  <si>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</si>
  <si>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</si>
  <si>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</si>
  <si>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</si>
  <si>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</si>
  <si>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</si>
  <si>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</si>
  <si>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</si>
  <si>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</si>
  <si>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</si>
  <si>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</si>
  <si>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</si>
  <si>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</si>
  <si>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</si>
  <si>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</si>
  <si>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</si>
  <si>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</si>
  <si>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</si>
  <si>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</si>
  <si>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</si>
  <si>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</si>
  <si>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</si>
  <si>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</si>
  <si>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</si>
  <si>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</si>
  <si>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</si>
  <si>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</si>
  <si>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</si>
  <si>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</si>
  <si>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</si>
  <si>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</si>
  <si>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</si>
  <si>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</si>
  <si>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</si>
  <si>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</si>
  <si>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</si>
  <si>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</si>
  <si>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</si>
  <si>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</si>
  <si>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</si>
  <si>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</si>
  <si>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</si>
  <si>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</si>
  <si>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</si>
  <si>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</si>
  <si>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</si>
  <si>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</si>
  <si>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</si>
  <si>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</si>
  <si>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</si>
  <si>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</si>
  <si>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</si>
  <si>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</si>
  <si>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</si>
  <si>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</si>
  <si>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</si>
  <si>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</si>
  <si>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</si>
  <si>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</si>
  <si>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</si>
  <si>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</si>
  <si>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</si>
  <si>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</si>
  <si>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</si>
  <si>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</si>
  <si>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</si>
  <si>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</si>
  <si>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</si>
  <si>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</si>
  <si>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</si>
  <si>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</si>
  <si>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</si>
  <si>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</si>
  <si>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</si>
  <si>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</si>
  <si>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</si>
  <si>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</si>
  <si>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</si>
  <si>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</si>
  <si>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</si>
  <si>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</si>
  <si>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</si>
  <si>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</si>
  <si>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</si>
  <si>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</si>
  <si>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</si>
  <si>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</si>
  <si>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</si>
  <si>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</si>
  <si>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</si>
  <si>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</si>
  <si>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</si>
  <si>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</si>
  <si>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</si>
  <si>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</si>
  <si>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</si>
  <si>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</si>
  <si>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</si>
  <si>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</si>
  <si>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</si>
  <si>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</si>
  <si>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</si>
  <si>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</si>
  <si>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</si>
  <si>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</si>
  <si>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</si>
  <si>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</si>
  <si>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</si>
  <si>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</si>
  <si>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</si>
  <si>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</si>
  <si>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</si>
  <si>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</si>
  <si>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</si>
  <si>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</si>
  <si>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</si>
  <si>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</si>
  <si>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</si>
  <si>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</si>
  <si>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</si>
  <si>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</si>
  <si>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</si>
  <si>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</si>
  <si>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</si>
  <si>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</si>
  <si>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</si>
  <si>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</si>
  <si>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</si>
  <si>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</si>
  <si>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</si>
  <si>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</si>
  <si>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</si>
  <si>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</si>
  <si>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</si>
  <si>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</si>
  <si>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</si>
  <si>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</si>
  <si>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</si>
  <si>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</si>
  <si>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</si>
  <si>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</si>
  <si>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</si>
  <si>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</si>
  <si>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</si>
  <si>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</si>
  <si>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</si>
  <si>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</si>
  <si>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</si>
  <si>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</si>
  <si>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</si>
  <si>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</si>
  <si>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</si>
  <si>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</si>
  <si>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</si>
  <si>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</si>
  <si>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</si>
  <si>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</si>
  <si>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</si>
  <si>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</si>
  <si>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</si>
  <si>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</si>
  <si>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</si>
  <si>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</si>
  <si>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</si>
  <si>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</si>
  <si>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</si>
  <si>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</si>
  <si>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</si>
  <si>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</si>
  <si>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</si>
  <si>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</si>
  <si>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</si>
  <si>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</si>
  <si>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</si>
  <si>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</si>
  <si>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</si>
  <si>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</si>
  <si>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</si>
  <si>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</si>
  <si>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</si>
  <si>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</si>
  <si>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</si>
  <si>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</si>
  <si>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</si>
  <si>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</si>
  <si>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</si>
  <si>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</si>
  <si>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</si>
  <si>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</si>
  <si>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</si>
  <si>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</si>
  <si>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</si>
  <si>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</si>
  <si>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</si>
  <si>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</si>
  <si>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</si>
  <si>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</si>
  <si>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</si>
  <si>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</si>
  <si>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</si>
  <si>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</si>
  <si>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</si>
  <si>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</si>
  <si>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</si>
  <si>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</si>
  <si>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</si>
  <si>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</si>
  <si>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</si>
  <si>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</si>
  <si>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</si>
  <si>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</si>
  <si>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</si>
  <si>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</si>
  <si>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</si>
  <si>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</si>
  <si>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</si>
  <si>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</si>
  <si>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</si>
  <si>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</si>
  <si>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</si>
  <si>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</si>
  <si>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</si>
  <si>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</si>
  <si>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</si>
  <si>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</si>
  <si>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</si>
  <si>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</si>
  <si>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</si>
  <si>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</si>
  <si>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</si>
  <si>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</si>
  <si>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</si>
  <si>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</si>
  <si>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</si>
  <si>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</si>
  <si>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</si>
  <si>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</si>
  <si>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</si>
  <si>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</si>
  <si>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</si>
  <si>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</si>
  <si>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</si>
  <si>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</si>
  <si>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</si>
  <si>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</si>
  <si>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</si>
  <si>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</si>
  <si>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</si>
  <si>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</si>
  <si>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</si>
  <si>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</si>
  <si>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</si>
  <si>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</si>
  <si>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</si>
  <si>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</si>
  <si>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</si>
  <si>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</si>
  <si>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</si>
  <si>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</si>
  <si>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</si>
  <si>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</si>
  <si>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</si>
  <si>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</si>
  <si>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</si>
  <si>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</si>
  <si>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</si>
  <si>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</si>
  <si>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</si>
  <si>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</si>
  <si>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</si>
  <si>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</si>
  <si>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</si>
  <si>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</si>
  <si>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</si>
  <si>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</si>
  <si>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</si>
  <si>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</si>
  <si>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</si>
  <si>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</si>
  <si>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</si>
  <si>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</si>
  <si>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</si>
  <si>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</si>
  <si>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</si>
  <si>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</si>
  <si>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</si>
  <si>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</si>
  <si>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</si>
  <si>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</si>
  <si>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</si>
  <si>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</si>
  <si>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</si>
  <si>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</si>
  <si>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</si>
  <si>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</si>
  <si>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</si>
  <si>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</si>
  <si>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</si>
  <si>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</si>
  <si>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</si>
  <si>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</si>
  <si>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</si>
  <si>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</si>
  <si>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</si>
  <si>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</si>
  <si>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</si>
  <si>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</si>
  <si>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</si>
  <si>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</si>
  <si>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</si>
  <si>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</si>
  <si>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</si>
  <si>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</si>
  <si>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</si>
  <si>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</si>
  <si>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</si>
  <si>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</si>
  <si>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</si>
  <si>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</si>
  <si>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</si>
  <si>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</si>
  <si>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</si>
  <si>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</si>
  <si>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</si>
  <si>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</si>
  <si>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</si>
  <si>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</si>
  <si>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</si>
  <si>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</si>
  <si>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</si>
  <si>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</si>
  <si>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</si>
  <si>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</si>
  <si>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</si>
  <si>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</si>
  <si>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</si>
  <si>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</si>
  <si>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</si>
  <si>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</si>
  <si>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</si>
  <si>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</si>
  <si>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</si>
  <si>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</si>
  <si>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</si>
  <si>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</si>
  <si>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</si>
  <si>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</si>
  <si>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</si>
  <si>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</si>
  <si>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</si>
  <si>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</si>
  <si>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</si>
  <si>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</si>
  <si>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</si>
  <si>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</si>
  <si>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</si>
  <si>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</si>
  <si>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</si>
  <si>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</si>
  <si>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</si>
  <si>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</si>
  <si>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</si>
  <si>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</si>
  <si>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</si>
  <si>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</si>
  <si>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</si>
  <si>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</si>
  <si>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</si>
  <si>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</si>
  <si>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</si>
  <si>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</si>
  <si>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</si>
  <si>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</si>
  <si>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</si>
  <si>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</si>
  <si>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</si>
  <si>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</si>
  <si>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</si>
  <si>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</si>
  <si>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</si>
  <si>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</si>
  <si>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</si>
  <si>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</si>
  <si>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</si>
  <si>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</si>
  <si>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</si>
  <si>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</si>
  <si>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</si>
  <si>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</si>
  <si>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</si>
  <si>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</si>
  <si>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</si>
  <si>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</si>
  <si>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</si>
  <si>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</si>
  <si>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</si>
  <si>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</si>
  <si>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</si>
  <si>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</si>
  <si>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</si>
  <si>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</si>
  <si>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</si>
  <si>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</si>
  <si>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</si>
  <si>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</si>
  <si>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</si>
  <si>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</si>
  <si>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</si>
  <si>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</si>
  <si>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</si>
  <si>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</si>
  <si>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</si>
  <si>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</si>
  <si>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</si>
  <si>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</si>
  <si>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</si>
  <si>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</si>
  <si>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</si>
  <si>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</si>
  <si>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</si>
  <si>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</si>
  <si>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</si>
  <si>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</si>
  <si>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</si>
  <si>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</si>
  <si>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</si>
  <si>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</si>
  <si>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</si>
  <si>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</si>
  <si>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</si>
  <si>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</si>
  <si>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</si>
  <si>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</si>
  <si>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</si>
  <si>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</si>
  <si>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</si>
  <si>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</si>
  <si>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</si>
  <si>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</si>
  <si>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</si>
  <si>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</si>
  <si>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</si>
  <si>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</si>
  <si>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</si>
  <si>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</si>
  <si>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</si>
  <si>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</si>
  <si>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</si>
  <si>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</si>
  <si>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</si>
  <si>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</si>
  <si>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</si>
  <si>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</si>
  <si>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</si>
  <si>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</si>
  <si>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</si>
  <si>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</si>
  <si>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</si>
  <si>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</si>
  <si>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</si>
  <si>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</si>
  <si>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</si>
  <si>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</si>
  <si>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</si>
  <si>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</si>
  <si>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</si>
  <si>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</si>
  <si>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</si>
  <si>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</si>
  <si>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</si>
  <si>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</si>
  <si>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</si>
  <si>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</si>
  <si>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</si>
  <si>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</si>
  <si>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</si>
  <si>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</si>
  <si>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</si>
  <si>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</si>
  <si>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</si>
  <si>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</si>
  <si>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</si>
  <si>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</si>
  <si>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</si>
  <si>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</si>
  <si>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</si>
  <si>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</si>
  <si>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</si>
  <si>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</si>
  <si>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</si>
  <si>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</si>
  <si>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</si>
  <si>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</si>
  <si>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</si>
  <si>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</si>
  <si>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</si>
  <si>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</si>
  <si>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</si>
  <si>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</si>
  <si>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</si>
  <si>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</si>
  <si>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</si>
  <si>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</si>
  <si>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</si>
  <si>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</si>
  <si>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</si>
  <si>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</si>
  <si>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</si>
  <si>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</si>
  <si>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</si>
  <si>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</si>
  <si>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</si>
  <si>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</si>
  <si>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</si>
  <si>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</si>
  <si>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</si>
  <si>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</si>
  <si>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</si>
  <si>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</si>
  <si>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</si>
  <si>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</si>
  <si>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</si>
  <si>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</si>
  <si>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</si>
  <si>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</si>
  <si>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</si>
  <si>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</si>
  <si>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</si>
  <si>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</si>
  <si>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</si>
  <si>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</si>
  <si>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</si>
  <si>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</si>
  <si>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</si>
  <si>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</si>
  <si>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</si>
  <si>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</si>
  <si>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</si>
  <si>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</si>
  <si>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</si>
  <si>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</si>
  <si>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</si>
  <si>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</si>
  <si>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</si>
  <si>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</si>
  <si>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</si>
  <si>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</si>
  <si>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</si>
  <si>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</si>
  <si>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</si>
  <si>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</si>
  <si>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</si>
  <si>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</si>
  <si>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</si>
  <si>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</si>
  <si>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</si>
  <si>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</si>
  <si>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</si>
  <si>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</si>
  <si>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</si>
  <si>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</si>
  <si>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</si>
  <si>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</si>
  <si>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</si>
  <si>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</si>
  <si>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</si>
  <si>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</si>
  <si>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</si>
  <si>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</si>
  <si>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</si>
  <si>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</si>
  <si>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</si>
  <si>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</si>
  <si>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</si>
  <si>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</si>
  <si>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</si>
  <si>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</si>
  <si>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</si>
  <si>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</si>
  <si>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</si>
  <si>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</si>
  <si>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</si>
  <si>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</si>
  <si>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</si>
  <si>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</si>
  <si>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</si>
  <si>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</si>
  <si>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</si>
  <si>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</si>
  <si>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</si>
  <si>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</si>
  <si>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</si>
  <si>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</si>
  <si>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</si>
  <si>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</si>
  <si>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</si>
  <si>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</si>
  <si>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</si>
  <si>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</si>
  <si>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</si>
  <si>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</si>
  <si>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</si>
  <si>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</si>
  <si>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</si>
  <si>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</si>
  <si>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</si>
  <si>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</si>
  <si>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</si>
  <si>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</si>
  <si>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</si>
  <si>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</si>
  <si>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</si>
  <si>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</si>
  <si>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</si>
  <si>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</si>
  <si>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</si>
  <si>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</si>
  <si>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</si>
  <si>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</si>
  <si>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</si>
  <si>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</si>
  <si>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</si>
  <si>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</si>
  <si>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</si>
  <si>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</si>
  <si>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</si>
  <si>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</si>
  <si>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</si>
  <si>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</si>
  <si>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</si>
  <si>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</si>
  <si>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</si>
  <si>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</si>
  <si>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</si>
  <si>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</si>
  <si>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</si>
  <si>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</si>
  <si>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</si>
  <si>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</si>
  <si>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</si>
  <si>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</si>
  <si>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</si>
  <si>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</si>
  <si>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</si>
  <si>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</si>
  <si>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</si>
  <si>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</si>
  <si>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</si>
  <si>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</si>
  <si>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</si>
  <si>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</si>
  <si>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</si>
  <si>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</si>
  <si>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</si>
  <si>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</si>
  <si>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</si>
  <si>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</si>
  <si>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</si>
  <si>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</si>
  <si>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</si>
  <si>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</si>
  <si>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</si>
  <si>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</si>
  <si>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</si>
  <si>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</si>
  <si>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</si>
  <si>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</si>
  <si>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</si>
  <si>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</si>
  <si>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</si>
  <si>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</si>
  <si>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</si>
  <si>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</si>
  <si>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</si>
  <si>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</si>
  <si>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</si>
  <si>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</si>
  <si>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</si>
  <si>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</si>
  <si>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</si>
  <si>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</si>
  <si>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</si>
  <si>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</si>
  <si>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</si>
  <si>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</si>
  <si>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</si>
  <si>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</si>
  <si>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</si>
  <si>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</si>
  <si>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</si>
  <si>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</si>
  <si>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</si>
  <si>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</si>
  <si>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</si>
  <si>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</si>
  <si>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</si>
  <si>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</si>
  <si>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</si>
  <si>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</si>
  <si>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</si>
  <si>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</si>
  <si>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</si>
  <si>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</si>
  <si>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</si>
  <si>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</si>
  <si>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</si>
  <si>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</si>
  <si>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</si>
  <si>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</si>
  <si>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</si>
  <si>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</si>
  <si>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</si>
  <si>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</si>
  <si>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</si>
  <si>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</si>
  <si>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</si>
  <si>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</si>
  <si>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</si>
  <si>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</si>
  <si>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</si>
  <si>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</si>
  <si>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</si>
  <si>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</si>
  <si>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</si>
  <si>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</si>
  <si>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</si>
  <si>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</si>
  <si>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</si>
  <si>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</si>
  <si>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</si>
  <si>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</si>
  <si>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</si>
  <si>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</si>
  <si>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</si>
  <si>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</si>
  <si>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</si>
  <si>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</si>
  <si>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</si>
  <si>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</si>
  <si>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</si>
  <si>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</si>
  <si>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</si>
  <si>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</si>
  <si>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</si>
  <si>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</si>
  <si>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</si>
  <si>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</si>
  <si>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</si>
  <si>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</si>
  <si>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</si>
  <si>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</si>
  <si>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</si>
  <si>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</si>
  <si>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</si>
  <si>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</si>
  <si>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</si>
  <si>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</si>
  <si>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</si>
  <si>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</si>
  <si>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</si>
  <si>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</si>
  <si>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</si>
  <si>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</si>
  <si>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</si>
  <si>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</si>
  <si>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</si>
  <si>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</si>
  <si>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</si>
  <si>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</si>
  <si>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</si>
  <si>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</si>
  <si>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</si>
  <si>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</si>
  <si>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</si>
  <si>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</si>
  <si>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</si>
  <si>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</si>
  <si>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</si>
  <si>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</si>
  <si>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</si>
  <si>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</si>
  <si>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</si>
  <si>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</si>
  <si>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</si>
  <si>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</si>
  <si>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</si>
  <si>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</si>
  <si>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</si>
  <si>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</si>
  <si>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</si>
  <si>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</si>
  <si>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</si>
  <si>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</si>
  <si>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</si>
  <si>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</si>
  <si>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</si>
  <si>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</si>
  <si>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</si>
  <si>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</si>
  <si>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</si>
  <si>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</si>
  <si>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</si>
  <si>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</si>
  <si>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</si>
  <si>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</si>
  <si>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</si>
  <si>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</si>
  <si>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</si>
  <si>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</si>
  <si>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</si>
  <si>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</si>
  <si>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</si>
  <si>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</si>
  <si>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</si>
  <si>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</si>
  <si>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</si>
  <si>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</si>
  <si>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</si>
  <si>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</si>
  <si>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</si>
  <si>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</si>
  <si>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</si>
  <si>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</si>
  <si>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</si>
  <si>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</si>
  <si>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</si>
  <si>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</si>
  <si>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</si>
  <si>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</si>
  <si>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</si>
  <si>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</si>
  <si>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</si>
  <si>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</si>
  <si>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</si>
  <si>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</si>
  <si>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</si>
  <si>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</si>
  <si>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</si>
  <si>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</si>
  <si>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</si>
  <si>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</si>
  <si>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</si>
  <si>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</si>
  <si>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</si>
  <si>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</si>
  <si>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</si>
  <si>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</si>
  <si>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</si>
  <si>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</si>
  <si>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</si>
  <si>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</si>
  <si>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</si>
  <si>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</si>
  <si>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</si>
  <si>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</si>
  <si>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</si>
  <si>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</si>
  <si>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</si>
  <si>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</si>
  <si>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</si>
  <si>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</si>
  <si>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</si>
  <si>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</si>
  <si>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</si>
  <si>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</si>
  <si>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</si>
  <si>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</si>
  <si>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</si>
  <si>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</si>
  <si>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</si>
  <si>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</si>
  <si>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</si>
  <si>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</si>
  <si>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</si>
  <si>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</si>
  <si>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</si>
  <si>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</si>
  <si>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</si>
  <si>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</si>
  <si>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</si>
  <si>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</si>
  <si>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</si>
  <si>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</si>
  <si>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</si>
  <si>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</si>
  <si>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</si>
  <si>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</si>
  <si>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</si>
  <si>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</si>
  <si>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</si>
  <si>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</si>
  <si>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</si>
  <si>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</si>
  <si>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</si>
  <si>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</si>
  <si>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</si>
  <si>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</si>
  <si>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</si>
  <si>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</si>
  <si>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</si>
  <si>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</si>
  <si>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</si>
  <si>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</si>
  <si>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</si>
  <si>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</si>
  <si>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</si>
  <si>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</si>
  <si>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</si>
  <si>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</si>
  <si>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</si>
  <si>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</si>
  <si>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</si>
  <si>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</si>
  <si>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</si>
  <si>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</si>
  <si>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</si>
  <si>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</si>
  <si>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</si>
  <si>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</si>
  <si>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</si>
  <si>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</si>
  <si>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</si>
  <si>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</si>
  <si>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</si>
  <si>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</si>
  <si>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</si>
  <si>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</si>
  <si>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</si>
  <si>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</si>
  <si>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</si>
  <si>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</si>
  <si>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</si>
  <si>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</si>
  <si>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</si>
  <si>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</si>
  <si>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</si>
  <si>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</si>
  <si>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</si>
  <si>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</si>
  <si>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</si>
  <si>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</si>
  <si>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</si>
  <si>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</si>
  <si>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</si>
  <si>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</si>
  <si>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</si>
  <si>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</si>
  <si>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</si>
  <si>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</si>
  <si>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</si>
  <si>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</si>
  <si>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</si>
  <si>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</si>
  <si>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</si>
  <si>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</si>
  <si>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</si>
  <si>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</si>
  <si>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</si>
  <si>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</si>
  <si>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</si>
  <si>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</si>
  <si>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</si>
  <si>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</si>
  <si>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</si>
  <si>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</si>
  <si>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</si>
  <si>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</si>
  <si>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</si>
  <si>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</si>
  <si>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</si>
  <si>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</si>
  <si>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</si>
  <si>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</si>
  <si>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</si>
  <si>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</si>
  <si>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</si>
  <si>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</si>
  <si>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</si>
  <si>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</si>
  <si>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</si>
  <si>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</si>
  <si>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</si>
  <si>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</si>
  <si>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</si>
  <si>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</si>
  <si>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</si>
  <si>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</si>
  <si>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</si>
  <si>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</si>
  <si>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</si>
  <si>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</si>
  <si>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</si>
  <si>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</si>
  <si>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</si>
  <si>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</si>
  <si>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</si>
  <si>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</si>
  <si>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</si>
  <si>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</si>
  <si>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</si>
  <si>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</si>
  <si>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</si>
  <si>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</si>
  <si>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</si>
  <si>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</si>
  <si>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</si>
  <si>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</si>
  <si>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</si>
  <si>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</si>
  <si>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</si>
  <si>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</si>
  <si>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</si>
  <si>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</si>
  <si>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</si>
  <si>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</si>
  <si>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</si>
  <si>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</si>
  <si>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</si>
  <si>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</si>
  <si>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</si>
  <si>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</si>
  <si>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</si>
  <si>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</si>
  <si>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</si>
  <si>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</si>
  <si>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</si>
  <si>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</si>
  <si>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</si>
  <si>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</si>
  <si>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</si>
  <si>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</si>
  <si>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</si>
  <si>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</si>
  <si>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</si>
  <si>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</si>
  <si>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</si>
  <si>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</si>
  <si>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</si>
  <si>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</si>
  <si>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</si>
  <si>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</si>
  <si>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</si>
  <si>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</si>
  <si>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</si>
  <si>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</si>
  <si>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</si>
  <si>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</si>
  <si>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</si>
  <si>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</si>
  <si>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</si>
  <si>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</si>
  <si>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</si>
  <si>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</si>
  <si>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</si>
  <si>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</si>
  <si>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</si>
  <si>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</si>
  <si>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</si>
  <si>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</si>
  <si>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</si>
  <si>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</si>
  <si>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</si>
  <si>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</si>
  <si>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</si>
  <si>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</si>
  <si>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</si>
  <si>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</si>
  <si>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</si>
  <si>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</si>
  <si>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</si>
  <si>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</si>
  <si>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</si>
  <si>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</si>
  <si>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</si>
  <si>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</si>
  <si>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</si>
  <si>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</si>
  <si>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</si>
  <si>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</si>
  <si>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</si>
  <si>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</si>
  <si>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</si>
  <si>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</si>
  <si>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</si>
  <si>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</si>
  <si>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</si>
  <si>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</si>
  <si>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</si>
  <si>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</si>
  <si>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</si>
  <si>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</si>
  <si>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</si>
  <si>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</si>
  <si>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</si>
  <si>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</si>
  <si>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</si>
  <si>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</si>
  <si>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</si>
  <si>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</si>
  <si>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</si>
  <si>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</si>
  <si>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</si>
  <si>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</si>
  <si>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</si>
  <si>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</si>
  <si>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</si>
  <si>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</si>
  <si>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</si>
  <si>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</si>
  <si>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</si>
  <si>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</si>
  <si>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</si>
  <si>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</si>
  <si>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</si>
  <si>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</si>
  <si>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</si>
  <si>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</si>
  <si>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</si>
  <si>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</si>
  <si>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</si>
  <si>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</si>
  <si>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</si>
  <si>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</si>
  <si>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</si>
  <si>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</si>
  <si>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</si>
  <si>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</si>
  <si>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</si>
  <si>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</si>
  <si>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</si>
  <si>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</si>
  <si>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</si>
  <si>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</si>
  <si>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</si>
  <si>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</si>
  <si>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</si>
  <si>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</si>
  <si>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</si>
  <si>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</si>
  <si>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</si>
  <si>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</si>
  <si>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</si>
  <si>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</si>
  <si>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</si>
  <si>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</si>
  <si>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</si>
  <si>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</si>
  <si>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</si>
  <si>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</si>
  <si>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</si>
  <si>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</si>
  <si>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</si>
  <si>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</si>
  <si>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</si>
  <si>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</si>
  <si>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</si>
  <si>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</si>
  <si>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</si>
  <si>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</si>
  <si>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</si>
  <si>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</si>
  <si>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</si>
  <si>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</si>
  <si>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</si>
  <si>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</si>
  <si>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</si>
  <si>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</si>
  <si>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</si>
  <si>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</si>
  <si>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</si>
  <si>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</si>
  <si>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</si>
  <si>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</si>
  <si>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</si>
  <si>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</si>
  <si>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</si>
  <si>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</si>
  <si>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</si>
  <si>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</si>
  <si>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</si>
  <si>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</si>
  <si>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</si>
  <si>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</si>
  <si>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</si>
  <si>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</si>
  <si>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</si>
  <si>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</si>
  <si>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</si>
  <si>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</si>
  <si>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</si>
  <si>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</si>
  <si>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</si>
  <si>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</si>
  <si>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</si>
  <si>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</si>
  <si>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</si>
  <si>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</si>
  <si>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</si>
  <si>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</si>
  <si>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</si>
  <si>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</si>
  <si>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</si>
  <si>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</si>
  <si>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</si>
  <si>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</si>
  <si>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</si>
  <si>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</si>
  <si>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</si>
  <si>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</si>
  <si>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</si>
  <si>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</si>
  <si>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</si>
  <si>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</si>
  <si>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</si>
  <si>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</si>
  <si>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</si>
  <si>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</si>
  <si>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</si>
  <si>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</si>
  <si>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</si>
  <si>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</si>
  <si>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</si>
  <si>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</si>
  <si>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</si>
  <si>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</si>
  <si>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</si>
  <si>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</si>
  <si>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</si>
  <si>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</si>
  <si>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</si>
  <si>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</si>
  <si>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</si>
  <si>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</si>
  <si>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</si>
  <si>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</si>
  <si>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</si>
  <si>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</si>
  <si>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</si>
  <si>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</si>
  <si>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</si>
  <si>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</si>
  <si>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</si>
  <si>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</si>
  <si>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</si>
  <si>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</si>
  <si>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</si>
  <si>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</si>
  <si>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</si>
  <si>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</si>
  <si>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</si>
  <si>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</si>
  <si>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</si>
  <si>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</si>
  <si>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</si>
  <si>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</si>
  <si>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</si>
  <si>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</si>
  <si>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</si>
  <si>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</si>
  <si>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</si>
  <si>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</si>
  <si>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</si>
  <si>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</si>
  <si>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</si>
  <si>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</si>
  <si>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</si>
  <si>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</si>
  <si>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</si>
  <si>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</si>
  <si>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</si>
  <si>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</si>
  <si>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</si>
  <si>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</si>
  <si>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</si>
  <si>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</si>
  <si>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</si>
  <si>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</si>
  <si>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</si>
  <si>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</si>
  <si>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</si>
  <si>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</si>
  <si>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</si>
  <si>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</si>
  <si>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</si>
  <si>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</si>
  <si>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</si>
  <si>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</si>
  <si>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</si>
  <si>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</si>
  <si>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</si>
  <si>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</si>
  <si>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</si>
  <si>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</si>
  <si>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</si>
  <si>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</si>
  <si>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</si>
  <si>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</si>
  <si>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</si>
  <si>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</si>
  <si>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</si>
  <si>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</si>
  <si>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</si>
  <si>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</si>
  <si>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</si>
  <si>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</si>
  <si>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</si>
  <si>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</si>
  <si>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</si>
  <si>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</si>
  <si>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</si>
  <si>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</si>
  <si>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</si>
  <si>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</si>
  <si>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</si>
  <si>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</si>
  <si>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</si>
  <si>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</si>
  <si>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</si>
  <si>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</si>
  <si>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</si>
  <si>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</si>
  <si>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</si>
  <si>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</si>
  <si>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</si>
  <si>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</si>
  <si>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</si>
  <si>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</si>
  <si>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</si>
  <si>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</si>
  <si>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</si>
  <si>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</si>
  <si>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</si>
  <si>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</si>
  <si>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</si>
  <si>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</si>
  <si>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</si>
  <si>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</si>
  <si>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</si>
  <si>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</si>
  <si>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</si>
  <si>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</si>
  <si>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</si>
  <si>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</si>
  <si>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</si>
  <si>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</si>
  <si>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</si>
  <si>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</si>
  <si>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</si>
  <si>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</si>
  <si>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</si>
  <si>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</si>
  <si>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</si>
  <si>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</si>
  <si>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</si>
  <si>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</si>
  <si>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</si>
  <si>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</si>
  <si>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</si>
  <si>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</si>
  <si>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</si>
  <si>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</si>
  <si>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</si>
  <si>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</si>
  <si>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</si>
  <si>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</si>
  <si>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</si>
  <si>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</si>
  <si>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</si>
  <si>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</si>
  <si>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</si>
  <si>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</si>
  <si>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</si>
  <si>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</si>
  <si>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</si>
  <si>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</si>
  <si>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</si>
  <si>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</si>
  <si>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</si>
  <si>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</si>
  <si>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</si>
  <si>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</si>
  <si>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</si>
  <si>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</si>
  <si>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</si>
  <si>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</si>
  <si>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</si>
  <si>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</si>
  <si>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</si>
  <si>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</si>
  <si>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</si>
  <si>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</si>
  <si>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</si>
  <si>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</si>
  <si>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</si>
  <si>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</si>
  <si>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</si>
  <si>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</si>
  <si>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</si>
  <si>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</si>
  <si>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</si>
  <si>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</si>
  <si>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</si>
  <si>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</si>
  <si>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</si>
  <si>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</si>
  <si>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</si>
  <si>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</si>
  <si>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</si>
  <si>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</si>
  <si>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</si>
  <si>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</si>
  <si>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</si>
  <si>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</si>
  <si>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</si>
  <si>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</si>
  <si>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</si>
  <si>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</si>
  <si>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</si>
  <si>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</si>
  <si>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</si>
  <si>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</si>
  <si>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</si>
  <si>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</si>
  <si>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</si>
  <si>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</si>
  <si>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</si>
  <si>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</si>
  <si>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</si>
  <si>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</si>
  <si>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</si>
  <si>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</si>
  <si>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</si>
  <si>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</si>
  <si>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</si>
  <si>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</si>
  <si>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</si>
  <si>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</si>
  <si>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</si>
  <si>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</si>
  <si>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</si>
  <si>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</si>
  <si>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</si>
  <si>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</si>
  <si>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</si>
  <si>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</si>
  <si>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</si>
  <si>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</si>
  <si>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</si>
  <si>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</si>
  <si>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</si>
  <si>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</si>
  <si>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</si>
  <si>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</si>
  <si>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</si>
  <si>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</si>
  <si>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</si>
  <si>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</si>
  <si>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</si>
  <si>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</si>
  <si>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</si>
  <si>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</si>
  <si>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</si>
  <si>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</si>
  <si>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</si>
  <si>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</si>
  <si>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</si>
  <si>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</si>
  <si>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</si>
  <si>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</si>
  <si>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</si>
  <si>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</si>
  <si>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</si>
  <si>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</si>
  <si>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</si>
  <si>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</si>
  <si>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</si>
  <si>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</si>
  <si>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</si>
  <si>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</si>
  <si>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</si>
  <si>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</si>
  <si>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</si>
  <si>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</si>
  <si>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</si>
  <si>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</si>
  <si>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</si>
  <si>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</si>
  <si>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</si>
  <si>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</si>
  <si>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</si>
  <si>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</si>
  <si>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</si>
  <si>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</si>
  <si>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</si>
  <si>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</si>
  <si>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</si>
  <si>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</si>
  <si>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</si>
  <si>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</si>
  <si>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</si>
  <si>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</si>
  <si>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</si>
  <si>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</si>
  <si>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</si>
  <si>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</si>
  <si>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</si>
  <si>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</si>
  <si>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</si>
  <si>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</si>
  <si>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</si>
  <si>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</si>
  <si>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</si>
  <si>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</si>
  <si>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</si>
  <si>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</si>
  <si>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</si>
  <si>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</si>
  <si>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</si>
  <si>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</si>
  <si>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</si>
  <si>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</si>
  <si>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</si>
  <si>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</si>
  <si>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</si>
  <si>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</si>
  <si>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</si>
  <si>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</si>
  <si>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</si>
  <si>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</si>
  <si>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</si>
  <si>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</si>
  <si>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</si>
  <si>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</si>
  <si>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</si>
  <si>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</si>
  <si>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</si>
  <si>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</si>
  <si>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</si>
  <si>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</si>
  <si>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</si>
  <si>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</si>
  <si>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</si>
  <si>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</si>
  <si>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</si>
  <si>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</si>
  <si>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</si>
  <si>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</si>
  <si>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</si>
  <si>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</si>
  <si>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</si>
  <si>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</si>
  <si>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</si>
  <si>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</si>
  <si>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</si>
  <si>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</si>
  <si>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</si>
  <si>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</si>
  <si>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</si>
  <si>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</si>
  <si>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</si>
  <si>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</si>
  <si>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</si>
  <si>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</si>
  <si>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</si>
  <si>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</si>
  <si>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</si>
  <si>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</si>
  <si>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</si>
  <si>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</si>
  <si>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</si>
  <si>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</si>
  <si>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</si>
  <si>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</si>
  <si>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</si>
  <si>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</si>
  <si>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</si>
  <si>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</si>
  <si>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</si>
  <si>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</si>
  <si>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</si>
  <si>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</si>
  <si>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</si>
  <si>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</si>
  <si>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</si>
  <si>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</si>
  <si>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</si>
  <si>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</si>
  <si>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</si>
  <si>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</si>
  <si>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</si>
  <si>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</si>
  <si>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</si>
  <si>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</si>
  <si>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</si>
  <si>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</si>
  <si>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</si>
  <si>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</si>
  <si>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</si>
  <si>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</si>
  <si>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</si>
  <si>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</si>
  <si>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</si>
  <si>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</si>
  <si>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</si>
  <si>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</si>
  <si>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</si>
  <si>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</si>
  <si>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</si>
  <si>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</si>
  <si>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</si>
  <si>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</si>
  <si>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</si>
  <si>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</si>
  <si>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</si>
  <si>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</si>
  <si>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</si>
  <si>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</si>
  <si>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</si>
  <si>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</si>
  <si>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</si>
  <si>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</si>
  <si>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</si>
  <si>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</si>
  <si>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</si>
  <si>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</si>
  <si>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</si>
  <si>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</si>
  <si>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</si>
  <si>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</si>
  <si>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</si>
  <si>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</si>
  <si>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</si>
  <si>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</si>
  <si>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</si>
  <si>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</si>
  <si>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</si>
  <si>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</si>
  <si>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</si>
  <si>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</si>
  <si>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</si>
  <si>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</si>
  <si>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</si>
  <si>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</si>
  <si>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</si>
  <si>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</si>
  <si>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</si>
  <si>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</si>
  <si>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</si>
  <si>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</si>
  <si>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</si>
  <si>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</si>
  <si>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</si>
  <si>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</si>
  <si>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</si>
  <si>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</si>
  <si>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</si>
  <si>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</si>
  <si>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</si>
  <si>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</si>
  <si>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</si>
  <si>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</si>
  <si>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</si>
  <si>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</si>
  <si>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</si>
  <si>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</si>
  <si>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</si>
  <si>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</si>
  <si>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</si>
  <si>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</si>
  <si>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</si>
  <si>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</si>
  <si>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</si>
  <si>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</si>
  <si>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</si>
  <si>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</si>
  <si>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</si>
  <si>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</si>
  <si>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</si>
  <si>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</si>
  <si>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</si>
  <si>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</si>
  <si>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</si>
  <si>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</si>
  <si>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</si>
  <si>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</si>
  <si>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</si>
  <si>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</si>
  <si>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</si>
  <si>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</si>
  <si>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</si>
  <si>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</si>
  <si>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</si>
  <si>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</si>
  <si>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</si>
  <si>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</si>
  <si>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</si>
  <si>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</si>
  <si>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</si>
  <si>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</si>
  <si>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</si>
  <si>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</si>
  <si>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</si>
  <si>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</si>
  <si>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</si>
  <si>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</si>
  <si>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</si>
  <si>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</si>
  <si>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</si>
  <si>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</si>
  <si>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</si>
  <si>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</si>
  <si>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</si>
  <si>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</si>
  <si>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</si>
  <si>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</si>
  <si>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</si>
  <si>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</si>
  <si>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</si>
  <si>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</si>
  <si>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</si>
  <si>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</si>
  <si>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</si>
  <si>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</si>
  <si>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</si>
  <si>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</si>
  <si>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</si>
  <si>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</si>
  <si>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</si>
  <si>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</si>
  <si>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</si>
  <si>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</si>
  <si>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</si>
  <si>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</si>
  <si>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</si>
  <si>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</si>
  <si>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</si>
  <si>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</si>
  <si>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</si>
  <si>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</si>
  <si>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</si>
  <si>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</si>
  <si>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</si>
  <si>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</si>
  <si>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</si>
  <si>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</si>
  <si>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</si>
  <si>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</si>
  <si>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</si>
  <si>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</si>
  <si>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</si>
  <si>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</si>
  <si>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</si>
  <si>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</si>
  <si>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</si>
  <si>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</si>
  <si>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</si>
  <si>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</si>
  <si>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</si>
  <si>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</si>
  <si>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</si>
  <si>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</si>
  <si>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</si>
  <si>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</si>
  <si>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</si>
  <si>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</si>
  <si>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</si>
  <si>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</si>
  <si>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</si>
  <si>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</si>
  <si>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</si>
  <si>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</si>
  <si>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</si>
  <si>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</si>
  <si>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</si>
  <si>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</si>
  <si>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</si>
  <si>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</si>
  <si>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</si>
  <si>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</si>
  <si>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</si>
  <si>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</si>
  <si>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</si>
  <si>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</si>
  <si>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</si>
  <si>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</si>
  <si>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</si>
  <si>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</si>
  <si>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</si>
  <si>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</si>
  <si>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</si>
  <si>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</si>
  <si>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</si>
  <si>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</si>
  <si>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</si>
  <si>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</si>
  <si>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</si>
  <si>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</si>
  <si>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</si>
  <si>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</si>
  <si>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</si>
  <si>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</si>
  <si>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</si>
  <si>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</si>
  <si>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</si>
  <si>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</si>
  <si>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</si>
  <si>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</si>
  <si>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</si>
  <si>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</si>
  <si>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</si>
  <si>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</si>
  <si>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</si>
  <si>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</si>
  <si>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</si>
  <si>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</si>
  <si>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</si>
  <si>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</si>
  <si>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</si>
  <si>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</si>
  <si>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</si>
  <si>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</si>
  <si>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</si>
  <si>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</si>
  <si>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</si>
  <si>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</si>
  <si>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</si>
  <si>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</si>
  <si>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</si>
  <si>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</si>
  <si>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</si>
  <si>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</si>
  <si>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</si>
  <si>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</si>
  <si>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</si>
  <si>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</si>
  <si>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</si>
  <si>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</si>
  <si>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</si>
  <si>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</si>
  <si>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</si>
  <si>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</si>
  <si>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</si>
  <si>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</si>
  <si>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</si>
  <si>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</si>
  <si>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</si>
  <si>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</si>
  <si>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</si>
  <si>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</si>
  <si>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</si>
  <si>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</si>
  <si>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</si>
  <si>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</si>
  <si>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</si>
  <si>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</si>
  <si>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</si>
  <si>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</si>
  <si>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</si>
  <si>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</si>
  <si>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</si>
  <si>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</si>
  <si>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</si>
  <si>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</si>
  <si>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</si>
  <si>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</si>
  <si>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</si>
  <si>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</si>
  <si>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</si>
  <si>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</si>
  <si>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</si>
  <si>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</si>
  <si>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</si>
  <si>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</si>
  <si>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</si>
  <si>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</si>
  <si>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</si>
  <si>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</si>
  <si>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</si>
  <si>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</si>
  <si>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</si>
  <si>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</si>
  <si>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</si>
  <si>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</si>
  <si>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</si>
  <si>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</si>
  <si>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</si>
  <si>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</si>
  <si>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</si>
  <si>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</si>
  <si>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</si>
  <si>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</si>
  <si>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</si>
  <si>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</si>
  <si>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</si>
  <si>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</si>
  <si>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</si>
  <si>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</si>
  <si>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</si>
  <si>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</si>
  <si>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</si>
  <si>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</si>
  <si>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</si>
  <si>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</si>
  <si>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</si>
  <si>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</si>
  <si>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</si>
  <si>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</si>
  <si>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</si>
  <si>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</si>
  <si>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</si>
  <si>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</si>
  <si>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</si>
  <si>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</si>
  <si>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</si>
  <si>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</si>
  <si>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</si>
  <si>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</si>
  <si>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</si>
  <si>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</si>
  <si>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</si>
  <si>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</si>
  <si>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</si>
  <si>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</si>
  <si>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</si>
  <si>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</si>
  <si>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</si>
  <si>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</si>
  <si>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</si>
  <si>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</si>
  <si>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</si>
  <si>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</si>
  <si>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</si>
  <si>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</si>
  <si>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</si>
  <si>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</si>
  <si>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</si>
  <si>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</si>
  <si>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</si>
  <si>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</si>
  <si>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</si>
  <si>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</si>
  <si>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</si>
  <si>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</si>
  <si>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</si>
  <si>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</si>
  <si>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</si>
  <si>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</si>
  <si>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</si>
  <si>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</si>
  <si>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</si>
  <si>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</si>
  <si>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</si>
  <si>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</si>
  <si>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</si>
  <si>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</si>
  <si>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</si>
  <si>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</si>
  <si>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</si>
  <si>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</si>
  <si>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</si>
  <si>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</si>
  <si>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</si>
  <si>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</si>
  <si>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</si>
  <si>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</si>
  <si>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</si>
  <si>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</si>
  <si>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</si>
  <si>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</si>
  <si>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</si>
  <si>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</si>
  <si>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</si>
  <si>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</si>
  <si>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</si>
  <si>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</si>
  <si>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</si>
  <si>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</si>
  <si>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</si>
  <si>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</si>
  <si>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</si>
  <si>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</si>
  <si>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</si>
  <si>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</si>
  <si>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</si>
  <si>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</si>
  <si>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</si>
  <si>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</si>
  <si>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</si>
  <si>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</si>
  <si>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</si>
  <si>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</si>
  <si>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</si>
  <si>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</si>
  <si>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</si>
  <si>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</si>
  <si>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</si>
  <si>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</si>
  <si>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</si>
  <si>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</si>
  <si>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</si>
  <si>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</si>
  <si>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</si>
  <si>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</si>
  <si>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</si>
  <si>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</si>
  <si>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</si>
  <si>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</si>
  <si>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</si>
  <si>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</si>
  <si>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</si>
  <si>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</si>
  <si>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</si>
  <si>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</si>
  <si>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</si>
  <si>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</si>
  <si>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</si>
  <si>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</si>
  <si>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</si>
  <si>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</si>
  <si>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</si>
  <si>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</si>
  <si>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</si>
  <si>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</si>
  <si>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</si>
  <si>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</si>
  <si>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</si>
  <si>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</si>
  <si>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</si>
  <si>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</si>
  <si>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</si>
  <si>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</si>
  <si>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</si>
  <si>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</si>
  <si>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</si>
  <si>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</si>
  <si>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</si>
  <si>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</si>
  <si>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</si>
  <si>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</si>
  <si>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</si>
  <si>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</si>
  <si>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</si>
  <si>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</si>
  <si>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</si>
  <si>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</si>
  <si>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</si>
  <si>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</si>
  <si>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</si>
  <si>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</si>
  <si>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</si>
  <si>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</si>
  <si>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</si>
  <si>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</si>
  <si>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</si>
  <si>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</si>
  <si>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</si>
  <si>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</si>
  <si>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</si>
  <si>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</si>
  <si>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</si>
  <si>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</si>
  <si>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</si>
  <si>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</si>
  <si>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</si>
  <si>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</si>
  <si>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</si>
  <si>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</si>
  <si>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</si>
  <si>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</si>
  <si>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</si>
  <si>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</si>
  <si>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</si>
  <si>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</si>
  <si>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</si>
  <si>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</si>
  <si>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</si>
  <si>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</si>
  <si>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</si>
  <si>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</si>
  <si>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</si>
  <si>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</si>
  <si>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</si>
  <si>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</si>
  <si>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</si>
  <si>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</si>
  <si>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</si>
  <si>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</si>
  <si>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</si>
  <si>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</si>
  <si>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</si>
  <si>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</si>
  <si>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</si>
  <si>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</si>
  <si>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</si>
  <si>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</si>
  <si>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</si>
  <si>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</si>
  <si>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</si>
  <si>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</si>
  <si>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</si>
  <si>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</si>
  <si>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</si>
  <si>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</si>
  <si>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</si>
  <si>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</si>
  <si>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</si>
  <si>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</si>
  <si>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</si>
  <si>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</si>
  <si>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</si>
  <si>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</si>
  <si>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</si>
  <si>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</si>
  <si>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</si>
  <si>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</si>
  <si>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</si>
  <si>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</si>
  <si>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</si>
  <si>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</si>
  <si>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</si>
  <si>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</si>
  <si>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</si>
  <si>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</si>
  <si>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</si>
  <si>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</si>
  <si>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</si>
  <si>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</si>
  <si>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</si>
  <si>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</si>
  <si>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</si>
  <si>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</si>
  <si>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</si>
  <si>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</si>
  <si>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</si>
  <si>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</si>
  <si>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</si>
  <si>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</si>
  <si>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</si>
  <si>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</si>
  <si>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</si>
  <si>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</si>
  <si>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</si>
  <si>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</si>
  <si>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</si>
  <si>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</si>
  <si>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</si>
  <si>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</si>
  <si>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</si>
  <si>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</si>
  <si>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</si>
  <si>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</si>
  <si>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</si>
  <si>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</si>
  <si>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</si>
  <si>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</si>
  <si>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</si>
  <si>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</si>
  <si>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</si>
  <si>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</si>
  <si>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</si>
  <si>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</si>
  <si>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</si>
  <si>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</si>
  <si>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</si>
  <si>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</si>
  <si>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</si>
  <si>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</si>
  <si>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</si>
  <si>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</si>
  <si>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</si>
  <si>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</si>
  <si>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</si>
  <si>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</si>
  <si>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</si>
  <si>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</si>
  <si>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</si>
  <si>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</si>
  <si>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</si>
  <si>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</si>
  <si>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</si>
  <si>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</si>
  <si>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</si>
  <si>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</si>
  <si>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</si>
  <si>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</si>
  <si>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</si>
  <si>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</si>
  <si>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</si>
  <si>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</si>
  <si>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</si>
  <si>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</si>
  <si>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</si>
  <si>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</si>
  <si>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</si>
  <si>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</si>
  <si>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</si>
  <si>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</si>
  <si>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</si>
  <si>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</si>
  <si>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</si>
  <si>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</si>
  <si>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</si>
  <si>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</si>
  <si>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</si>
  <si>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</si>
  <si>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</si>
  <si>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</si>
  <si>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</si>
  <si>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</si>
  <si>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</si>
  <si>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</si>
  <si>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</si>
  <si>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</si>
  <si>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</si>
  <si>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</si>
  <si>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</si>
  <si>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</si>
  <si>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</si>
  <si>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</si>
  <si>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</si>
  <si>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</si>
  <si>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</si>
  <si>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</si>
  <si>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</si>
  <si>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</si>
  <si>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</si>
  <si>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</si>
  <si>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</si>
  <si>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</si>
  <si>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</si>
  <si>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</si>
  <si>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</si>
  <si>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</si>
  <si>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</si>
  <si>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</si>
  <si>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</si>
  <si>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</si>
  <si>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</si>
  <si>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</si>
  <si>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</si>
  <si>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</si>
  <si>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</si>
  <si>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</si>
  <si>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</si>
  <si>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</si>
  <si>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</si>
  <si>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</si>
  <si>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</si>
  <si>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</si>
  <si>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</si>
  <si>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</si>
  <si>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</si>
  <si>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</si>
  <si>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</si>
  <si>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</si>
  <si>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</si>
  <si>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</si>
  <si>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</si>
  <si>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</si>
  <si>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</si>
  <si>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</si>
  <si>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</si>
  <si>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</si>
  <si>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</si>
  <si>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</si>
  <si>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</si>
  <si>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</si>
  <si>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</si>
  <si>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</si>
  <si>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</si>
  <si>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</si>
  <si>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</si>
  <si>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</si>
  <si>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</si>
  <si>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</si>
  <si>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</si>
  <si>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</si>
  <si>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</si>
  <si>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</si>
  <si>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</si>
  <si>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</si>
  <si>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</si>
  <si>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</si>
  <si>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</si>
  <si>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</si>
  <si>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</si>
  <si>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</si>
  <si>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</si>
  <si>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</si>
  <si>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</si>
  <si>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</si>
  <si>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</si>
  <si>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</si>
  <si>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</si>
  <si>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</si>
  <si>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</si>
  <si>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</si>
  <si>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</si>
  <si>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</si>
  <si>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</si>
  <si>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</si>
  <si>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</si>
  <si>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</si>
  <si>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</si>
  <si>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</si>
  <si>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</si>
  <si>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</si>
  <si>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</si>
  <si>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</si>
  <si>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</si>
  <si>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</si>
  <si>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</si>
  <si>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</si>
  <si>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</si>
  <si>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</si>
  <si>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</si>
  <si>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</si>
  <si>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</si>
  <si>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</si>
  <si>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</si>
  <si>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</si>
  <si>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</si>
  <si>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</si>
  <si>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</si>
  <si>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</si>
  <si>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</si>
  <si>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</si>
  <si>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</si>
  <si>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</si>
  <si>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</si>
  <si>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</si>
  <si>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</si>
  <si>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</si>
  <si>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</si>
  <si>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</si>
  <si>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</si>
  <si>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</si>
  <si>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</si>
  <si>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</si>
  <si>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</si>
  <si>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</si>
  <si>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</si>
  <si>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</si>
  <si>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</si>
  <si>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</si>
  <si>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</si>
  <si>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</si>
  <si>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</si>
  <si>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</si>
  <si>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</si>
  <si>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</si>
  <si>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</si>
  <si>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</si>
  <si>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</si>
  <si>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</si>
  <si>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</si>
  <si>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</si>
  <si>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</si>
  <si>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</si>
  <si>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</si>
  <si>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</si>
  <si>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</si>
  <si>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</si>
  <si>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</si>
  <si>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</si>
  <si>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</si>
  <si>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</si>
  <si>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</si>
  <si>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</si>
  <si>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</si>
  <si>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</si>
  <si>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</si>
  <si>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</si>
  <si>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</si>
  <si>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</si>
  <si>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</si>
  <si>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</si>
  <si>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</si>
  <si>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</si>
  <si>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</si>
  <si>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</si>
  <si>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</si>
  <si>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</si>
  <si>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</si>
  <si>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</si>
  <si>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</si>
  <si>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</si>
  <si>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</si>
  <si>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</si>
  <si>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</si>
  <si>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</si>
  <si>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</si>
  <si>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</si>
  <si>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</si>
  <si>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</si>
  <si>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</si>
  <si>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</si>
  <si>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</si>
  <si>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</si>
  <si>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</si>
  <si>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</si>
  <si>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</si>
  <si>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</si>
  <si>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</si>
  <si>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</si>
  <si>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</si>
  <si>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</si>
  <si>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</si>
  <si>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</si>
  <si>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</si>
  <si>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</si>
  <si>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</si>
  <si>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</si>
  <si>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</si>
  <si>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</si>
  <si>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</si>
  <si>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</si>
  <si>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</si>
  <si>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</si>
  <si>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</si>
  <si>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</si>
  <si>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</si>
  <si>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</si>
  <si>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</si>
  <si>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</si>
  <si>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</si>
  <si>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</si>
  <si>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</si>
  <si>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</si>
  <si>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</si>
  <si>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</si>
  <si>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</si>
  <si>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</si>
  <si>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</si>
  <si>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</si>
  <si>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</si>
  <si>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</si>
  <si>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</si>
  <si>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</si>
  <si>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</si>
  <si>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</si>
  <si>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</si>
  <si>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</si>
  <si>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</si>
  <si>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</si>
  <si>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</si>
  <si>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</si>
  <si>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</si>
  <si>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</si>
  <si>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</si>
  <si>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</si>
  <si>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</si>
  <si>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</si>
  <si>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</si>
  <si>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</si>
  <si>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</si>
  <si>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</si>
  <si>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</si>
  <si>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</si>
  <si>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</si>
  <si>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</si>
  <si>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</si>
  <si>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</si>
  <si>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</si>
  <si>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</si>
  <si>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</si>
  <si>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</si>
  <si>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</si>
  <si>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</si>
  <si>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</si>
  <si>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</si>
  <si>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</si>
  <si>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</si>
  <si>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</si>
  <si>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</si>
  <si>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</si>
  <si>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</si>
  <si>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</si>
  <si>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</si>
  <si>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</si>
  <si>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</si>
  <si>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</si>
  <si>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</si>
  <si>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</si>
  <si>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</si>
  <si>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</si>
  <si>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</si>
  <si>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</si>
  <si>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</si>
  <si>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</si>
  <si>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</si>
  <si>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</si>
  <si>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</si>
  <si>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</si>
  <si>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</si>
  <si>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</si>
  <si>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</si>
  <si>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</si>
  <si>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</si>
  <si>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</si>
  <si>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</si>
  <si>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</si>
  <si>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</si>
  <si>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</si>
  <si>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</si>
  <si>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</si>
  <si>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</si>
  <si>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</si>
  <si>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</si>
  <si>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</si>
  <si>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</si>
  <si>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</si>
  <si>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</si>
  <si>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</si>
  <si>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</si>
  <si>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</si>
  <si>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</si>
  <si>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</si>
  <si>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</si>
  <si>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</si>
  <si>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</si>
  <si>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</si>
  <si>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</si>
  <si>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</si>
  <si>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</si>
  <si>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</si>
  <si>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</si>
  <si>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</si>
  <si>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</si>
  <si>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</si>
  <si>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</si>
  <si>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</si>
  <si>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</si>
  <si>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</si>
  <si>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</si>
  <si>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</si>
  <si>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</si>
  <si>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</si>
  <si>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</si>
  <si>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</si>
  <si>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</si>
  <si>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</si>
  <si>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</si>
  <si>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</si>
  <si>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</si>
  <si>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</si>
  <si>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</si>
  <si>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</si>
  <si>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</si>
  <si>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</si>
  <si>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</si>
  <si>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</si>
  <si>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</si>
  <si>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</si>
  <si>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</si>
  <si>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</si>
  <si>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</si>
  <si>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</si>
  <si>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</si>
  <si>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</si>
  <si>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</si>
  <si>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</si>
  <si>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</si>
  <si>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</si>
  <si>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</si>
  <si>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</si>
  <si>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</si>
  <si>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</si>
  <si>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</si>
  <si>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</si>
  <si>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</si>
  <si>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</si>
  <si>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</si>
  <si>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</si>
  <si>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</si>
  <si>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</si>
  <si>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</si>
  <si>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</si>
  <si>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</si>
  <si>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</si>
  <si>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</si>
  <si>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</si>
  <si>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</si>
  <si>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</si>
  <si>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</si>
  <si>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</si>
  <si>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</si>
  <si>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</si>
  <si>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</si>
  <si>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</si>
  <si>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</si>
  <si>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</si>
  <si>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</si>
  <si>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</si>
  <si>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</si>
  <si>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</si>
  <si>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</si>
  <si>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</si>
  <si>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</si>
  <si>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</si>
  <si>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</si>
  <si>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</si>
  <si>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</si>
  <si>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</si>
  <si>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</si>
  <si>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</si>
  <si>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</si>
  <si>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</si>
  <si>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</si>
  <si>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</si>
  <si>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</si>
  <si>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</si>
  <si>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</si>
  <si>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</si>
  <si>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</si>
  <si>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</si>
  <si>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</si>
  <si>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</si>
  <si>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</si>
  <si>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</si>
  <si>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</si>
  <si>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</si>
  <si>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</si>
  <si>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</si>
  <si>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</si>
  <si>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</si>
  <si>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</si>
  <si>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</si>
  <si>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</si>
  <si>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</si>
  <si>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</si>
  <si>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</si>
  <si>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</si>
  <si>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</si>
  <si>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</si>
  <si>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</si>
  <si>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</si>
  <si>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</si>
  <si>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</si>
  <si>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</si>
  <si>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</si>
  <si>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</si>
  <si>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</si>
  <si>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</si>
  <si>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</si>
  <si>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</si>
  <si>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</si>
  <si>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</si>
  <si>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</si>
  <si>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</si>
  <si>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</si>
  <si>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</si>
  <si>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</si>
  <si>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</si>
  <si>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</si>
  <si>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</si>
  <si>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</si>
  <si>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</si>
  <si>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</si>
  <si>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</si>
  <si>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</si>
  <si>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</si>
  <si>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</si>
  <si>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</si>
  <si>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</si>
  <si>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</si>
  <si>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</si>
  <si>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</si>
  <si>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</si>
  <si>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</si>
  <si>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</si>
  <si>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</si>
  <si>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</si>
  <si>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</si>
  <si>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</si>
  <si>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</si>
  <si>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</si>
  <si>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</si>
  <si>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</si>
  <si>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</si>
  <si>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</si>
  <si>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</si>
  <si>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</si>
  <si>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</si>
  <si>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</si>
  <si>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</si>
  <si>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</si>
  <si>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</si>
  <si>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</si>
  <si>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</si>
  <si>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</si>
  <si>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</si>
  <si>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</si>
  <si>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</si>
  <si>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</si>
  <si>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</si>
  <si>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</si>
  <si>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</si>
  <si>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</si>
  <si>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</si>
  <si>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</si>
  <si>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</si>
  <si>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</si>
  <si>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</si>
  <si>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</si>
  <si>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</si>
  <si>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</si>
  <si>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</si>
  <si>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</si>
  <si>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</si>
  <si>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</si>
  <si>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</si>
  <si>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</si>
  <si>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</si>
  <si>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</si>
  <si>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</si>
  <si>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</si>
  <si>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</si>
  <si>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</si>
  <si>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</si>
  <si>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</si>
  <si>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</si>
  <si>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</si>
  <si>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</si>
  <si>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</si>
  <si>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</si>
  <si>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</si>
  <si>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</si>
  <si>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</si>
  <si>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</si>
  <si>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</si>
  <si>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</si>
  <si>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</si>
  <si>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</si>
  <si>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</si>
  <si>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</si>
  <si>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</si>
  <si>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</si>
  <si>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</si>
  <si>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</si>
  <si>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</si>
  <si>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</si>
  <si>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</si>
  <si>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</si>
  <si>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</si>
  <si>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</si>
  <si>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</si>
  <si>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</si>
  <si>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</si>
  <si>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</si>
  <si>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</si>
  <si>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</si>
  <si>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</si>
  <si>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</si>
  <si>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</si>
  <si>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</si>
  <si>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</si>
  <si>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</si>
  <si>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</si>
  <si>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</si>
  <si>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</si>
  <si>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</si>
  <si>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</si>
  <si>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</si>
  <si>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</si>
  <si>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</si>
  <si>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</si>
  <si>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</si>
  <si>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</si>
  <si>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</si>
  <si>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</si>
  <si>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</si>
  <si>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</si>
  <si>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</si>
  <si>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</si>
  <si>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</si>
  <si>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</si>
  <si>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</si>
  <si>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</si>
  <si>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</si>
  <si>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</si>
  <si>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</si>
  <si>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</si>
  <si>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</si>
  <si>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</si>
  <si>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</si>
  <si>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</si>
  <si>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</si>
  <si>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</si>
  <si>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</si>
  <si>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</si>
  <si>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</si>
  <si>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</si>
  <si>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</si>
  <si>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</si>
  <si>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</si>
  <si>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</si>
  <si>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</si>
  <si>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</si>
  <si>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</si>
  <si>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</si>
  <si>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</si>
  <si>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</si>
  <si>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</si>
  <si>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</si>
  <si>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</si>
  <si>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</si>
  <si>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</si>
  <si>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</si>
  <si>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</si>
  <si>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</si>
  <si>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</si>
  <si>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</si>
  <si>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</si>
  <si>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</si>
  <si>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</si>
  <si>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</si>
  <si>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</si>
  <si>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</si>
  <si>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</si>
  <si>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</si>
  <si>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</si>
  <si>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</si>
  <si>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</si>
  <si>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</si>
  <si>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</si>
  <si>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</si>
  <si>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</si>
  <si>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</si>
  <si>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</si>
  <si>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</si>
  <si>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</si>
  <si>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</si>
  <si>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</si>
  <si>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</si>
  <si>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</si>
  <si>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</si>
  <si>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</si>
  <si>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</si>
  <si>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</si>
  <si>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</si>
  <si>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</si>
  <si>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</si>
  <si>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</si>
  <si>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</si>
  <si>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</si>
  <si>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</si>
  <si>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</si>
  <si>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</si>
  <si>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</si>
  <si>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</si>
  <si>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</si>
  <si>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</si>
  <si>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</si>
  <si>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</si>
  <si>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</si>
  <si>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</si>
  <si>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</si>
  <si>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</si>
  <si>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</si>
  <si>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</si>
  <si>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</si>
  <si>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</si>
  <si>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</si>
  <si>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</si>
  <si>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</si>
  <si>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</si>
  <si>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</si>
  <si>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</si>
  <si>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</si>
  <si>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</si>
  <si>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</si>
  <si>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</si>
  <si>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</si>
  <si>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</si>
  <si>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</si>
  <si>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</si>
  <si>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</si>
  <si>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</si>
  <si>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</si>
  <si>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</si>
  <si>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</si>
  <si>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</si>
  <si>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</si>
  <si>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</si>
  <si>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</si>
  <si>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</si>
  <si>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</si>
  <si>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</si>
  <si>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</si>
  <si>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</si>
  <si>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</si>
  <si>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</si>
  <si>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</si>
  <si>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</si>
  <si>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</si>
  <si>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</si>
  <si>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</si>
  <si>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</si>
  <si>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</si>
  <si>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</si>
  <si>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</si>
  <si>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</si>
  <si>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</si>
  <si>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</si>
  <si>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</si>
  <si>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</si>
  <si>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</si>
  <si>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</si>
  <si>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</si>
  <si>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</si>
  <si>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</si>
  <si>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</si>
  <si>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</si>
  <si>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</si>
  <si>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</si>
  <si>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</si>
  <si>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</si>
  <si>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</si>
  <si>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</si>
  <si>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</si>
  <si>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</si>
  <si>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</si>
  <si>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</si>
  <si>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</si>
  <si>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</si>
  <si>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</si>
  <si>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</si>
  <si>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</si>
  <si>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</si>
  <si>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</si>
  <si>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</si>
  <si>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</si>
  <si>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</si>
  <si>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</si>
  <si>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</si>
  <si>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</si>
  <si>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</si>
  <si>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</si>
  <si>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</si>
  <si>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</si>
  <si>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</si>
  <si>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</si>
  <si>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</si>
  <si>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</si>
  <si>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</si>
  <si>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</si>
  <si>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</si>
  <si>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</si>
  <si>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</si>
  <si>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</si>
  <si>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</si>
  <si>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</si>
  <si>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</si>
  <si>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</si>
  <si>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</si>
  <si>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</si>
  <si>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</si>
  <si>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</si>
  <si>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</si>
  <si>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</si>
  <si>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</si>
  <si>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</si>
  <si>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</si>
  <si>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</si>
  <si>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</si>
  <si>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</si>
  <si>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</si>
  <si>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</si>
  <si>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</si>
  <si>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</si>
  <si>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</si>
  <si>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</si>
  <si>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</si>
  <si>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</si>
  <si>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</si>
  <si>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</si>
  <si>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</si>
  <si>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</si>
  <si>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</si>
  <si>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</si>
  <si>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</si>
  <si>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</si>
  <si>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</si>
  <si>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</si>
  <si>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</si>
  <si>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</si>
  <si>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</si>
  <si>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</si>
  <si>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</si>
  <si>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</si>
  <si>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</si>
  <si>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</si>
  <si>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</si>
  <si>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</si>
  <si>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</si>
  <si>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</si>
  <si>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</si>
  <si>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</si>
  <si>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</si>
  <si>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</si>
  <si>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</si>
  <si>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</si>
  <si>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</si>
  <si>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</si>
  <si>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</si>
  <si>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</si>
  <si>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</si>
  <si>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</si>
  <si>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</si>
  <si>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</si>
  <si>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</si>
  <si>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</si>
  <si>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</si>
  <si>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</si>
  <si>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</si>
  <si>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</si>
  <si>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</si>
  <si>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</si>
  <si>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</si>
  <si>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</si>
  <si>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</si>
  <si>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</si>
  <si>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</si>
  <si>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</si>
  <si>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</si>
  <si>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</si>
  <si>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</si>
  <si>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</si>
  <si>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</si>
  <si>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</si>
  <si>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</si>
  <si>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</si>
  <si>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</si>
  <si>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</si>
  <si>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</si>
  <si>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</si>
  <si>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</si>
  <si>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</si>
  <si>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</si>
  <si>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</si>
  <si>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</si>
  <si>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</si>
  <si>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</si>
  <si>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</si>
  <si>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</si>
  <si>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</si>
  <si>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</si>
  <si>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</si>
  <si>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</si>
  <si>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</si>
  <si>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</si>
  <si>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</si>
  <si>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</si>
  <si>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</si>
  <si>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</si>
  <si>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</si>
  <si>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</si>
  <si>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</si>
  <si>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</si>
  <si>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</si>
  <si>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</si>
  <si>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</si>
  <si>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</si>
  <si>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</si>
  <si>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</si>
  <si>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</si>
  <si>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</si>
  <si>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</si>
  <si>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</si>
  <si>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</si>
  <si>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</si>
  <si>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</si>
  <si>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</si>
  <si>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</si>
  <si>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</si>
  <si>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</si>
  <si>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</si>
  <si>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</si>
  <si>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</si>
  <si>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</si>
  <si>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</si>
  <si>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</si>
  <si>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</si>
  <si>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</si>
  <si>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</si>
  <si>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</si>
  <si>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</si>
  <si>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</si>
  <si>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</si>
  <si>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</si>
  <si>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</si>
  <si>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</si>
  <si>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</si>
  <si>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</si>
  <si>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</si>
  <si>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</si>
  <si>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</si>
  <si>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</si>
  <si>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</si>
  <si>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</si>
  <si>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</si>
  <si>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</si>
  <si>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</si>
  <si>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</si>
  <si>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</si>
  <si>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</si>
  <si>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</si>
  <si>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</si>
  <si>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</si>
  <si>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</si>
  <si>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</si>
  <si>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</si>
  <si>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</si>
  <si>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</si>
  <si>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</si>
  <si>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</si>
  <si>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</si>
  <si>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</si>
  <si>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</si>
  <si>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</si>
  <si>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</si>
  <si>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</si>
  <si>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</si>
  <si>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</si>
  <si>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</si>
  <si>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</si>
  <si>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</si>
  <si>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</si>
  <si>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</si>
  <si>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</si>
  <si>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</si>
  <si>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</si>
  <si>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</si>
  <si>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</si>
  <si>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</si>
  <si>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</si>
  <si>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</si>
  <si>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</si>
  <si>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</si>
  <si>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</si>
  <si>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</si>
  <si>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</si>
  <si>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</si>
  <si>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</si>
  <si>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</si>
  <si>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</si>
  <si>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</si>
  <si>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</si>
  <si>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</si>
  <si>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</si>
  <si>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</si>
  <si>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</si>
  <si>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</si>
  <si>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</si>
  <si>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</si>
  <si>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</si>
  <si>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</si>
  <si>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</si>
  <si>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</si>
  <si>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</si>
  <si>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</si>
  <si>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</si>
  <si>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</si>
  <si>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</si>
  <si>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</si>
  <si>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</si>
  <si>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</si>
  <si>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</si>
  <si>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</si>
  <si>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</si>
  <si>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</si>
  <si>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</si>
  <si>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</si>
  <si>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</si>
  <si>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</si>
  <si>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</si>
  <si>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</si>
  <si>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</si>
  <si>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</si>
  <si>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</si>
  <si>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</si>
  <si>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</si>
  <si>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</si>
  <si>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</si>
  <si>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</si>
  <si>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</si>
  <si>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</si>
  <si>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</si>
  <si>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</si>
  <si>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</si>
  <si>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</si>
  <si>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</si>
  <si>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</si>
  <si>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</si>
  <si>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</si>
  <si>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</si>
  <si>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</si>
  <si>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</si>
  <si>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</si>
  <si>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</si>
  <si>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</si>
  <si>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</si>
  <si>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</si>
  <si>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</si>
  <si>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</si>
  <si>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</si>
  <si>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</si>
  <si>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</si>
  <si>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</si>
  <si>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</si>
  <si>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</si>
  <si>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</si>
  <si>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</si>
  <si>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</si>
  <si>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</si>
  <si>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</si>
  <si>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</si>
  <si>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</si>
  <si>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</si>
  <si>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</si>
  <si>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</si>
  <si>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</si>
  <si>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</si>
  <si>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</si>
  <si>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</si>
  <si>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</si>
  <si>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</si>
  <si>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</si>
  <si>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</si>
  <si>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</si>
  <si>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</si>
  <si>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</si>
  <si>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</si>
  <si>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</si>
  <si>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</si>
  <si>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</si>
  <si>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</si>
  <si>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</si>
  <si>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</si>
  <si>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</si>
  <si>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</si>
  <si>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</si>
  <si>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</si>
  <si>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</si>
  <si>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</si>
  <si>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</si>
  <si>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</si>
  <si>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</si>
  <si>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</si>
  <si>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</si>
  <si>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</si>
  <si>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</si>
  <si>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</si>
  <si>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</si>
  <si>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</si>
  <si>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</si>
  <si>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</si>
  <si>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</si>
  <si>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</si>
  <si>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</si>
  <si>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</si>
  <si>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</si>
  <si>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</si>
  <si>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</si>
  <si>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</si>
  <si>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</si>
  <si>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</si>
  <si>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</si>
  <si>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</si>
  <si>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</si>
  <si>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</si>
  <si>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</si>
  <si>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</si>
  <si>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</si>
  <si>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</si>
  <si>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</si>
  <si>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</si>
  <si>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</si>
  <si>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</si>
  <si>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</si>
  <si>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</si>
  <si>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</si>
  <si>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</si>
  <si>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</si>
  <si>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</si>
  <si>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</si>
  <si>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</si>
  <si>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</si>
  <si>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</si>
  <si>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</si>
  <si>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</si>
  <si>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</si>
  <si>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</si>
  <si>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</si>
  <si>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</si>
  <si>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</si>
  <si>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</si>
  <si>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</si>
  <si>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</si>
  <si>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</si>
  <si>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</si>
  <si>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</si>
  <si>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</si>
  <si>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</si>
  <si>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</si>
  <si>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</si>
  <si>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</si>
  <si>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</si>
  <si>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</si>
  <si>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</si>
  <si>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</si>
  <si>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</si>
  <si>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</si>
  <si>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</si>
  <si>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</si>
  <si>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</si>
  <si>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</si>
  <si>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</si>
  <si>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</si>
  <si>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</si>
  <si>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</si>
  <si>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</si>
  <si>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</si>
  <si>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</si>
  <si>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</si>
  <si>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</si>
  <si>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</si>
  <si>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</si>
  <si>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</si>
  <si>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</si>
  <si>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</si>
  <si>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</si>
  <si>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</si>
  <si>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</si>
  <si>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</si>
  <si>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</si>
  <si>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</si>
  <si>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</si>
  <si>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</si>
  <si>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</si>
  <si>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</si>
  <si>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</si>
  <si>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</si>
  <si>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</si>
  <si>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</si>
  <si>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</si>
  <si>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</si>
  <si>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</si>
  <si>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</si>
  <si>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</si>
  <si>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</si>
  <si>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</si>
  <si>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</si>
  <si>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</si>
  <si>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</si>
  <si>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</si>
  <si>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</si>
  <si>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</si>
  <si>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</si>
  <si>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</si>
  <si>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</si>
  <si>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</si>
  <si>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</si>
  <si>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</si>
  <si>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</si>
  <si>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</si>
  <si>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</si>
  <si>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</si>
  <si>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</si>
  <si>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</si>
  <si>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</si>
  <si>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</si>
  <si>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</si>
  <si>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</si>
  <si>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</si>
  <si>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</si>
  <si>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</si>
  <si>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</si>
  <si>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</si>
  <si>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</si>
  <si>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</si>
  <si>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</si>
  <si>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</si>
  <si>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</si>
  <si>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</si>
  <si>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</si>
  <si>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</si>
  <si>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</si>
  <si>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</si>
  <si>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</si>
  <si>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</si>
  <si>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</si>
  <si>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</si>
  <si>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</si>
  <si>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</si>
  <si>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</si>
  <si>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</si>
  <si>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</si>
  <si>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</si>
  <si>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</si>
  <si>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</si>
  <si>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</si>
  <si>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</si>
  <si>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</si>
  <si>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</si>
  <si>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</si>
  <si>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</si>
  <si>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</si>
  <si>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</si>
  <si>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</si>
  <si>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</si>
  <si>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</si>
  <si>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</si>
  <si>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</si>
  <si>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</si>
  <si>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</si>
  <si>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</si>
  <si>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</si>
  <si>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</si>
  <si>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</si>
  <si>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</si>
  <si>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</si>
  <si>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</si>
  <si>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</si>
  <si>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</si>
  <si>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</si>
  <si>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</si>
  <si>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</si>
  <si>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</si>
  <si>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</si>
  <si>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</si>
  <si>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</si>
  <si>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</si>
  <si>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</si>
  <si>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</si>
  <si>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</si>
  <si>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</si>
  <si>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</si>
  <si>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</si>
  <si>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</si>
  <si>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</si>
  <si>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</si>
  <si>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</si>
  <si>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</si>
  <si>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</si>
  <si>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</si>
  <si>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</si>
  <si>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</si>
  <si>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</si>
  <si>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</si>
  <si>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</si>
  <si>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</si>
  <si>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</si>
  <si>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</si>
  <si>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</si>
  <si>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</si>
  <si>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</si>
  <si>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</si>
  <si>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</si>
  <si>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</si>
  <si>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</si>
  <si>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</si>
  <si>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</si>
  <si>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</si>
  <si>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</si>
  <si>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</si>
  <si>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</si>
  <si>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</si>
  <si>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</si>
  <si>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</si>
  <si>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</si>
  <si>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</si>
  <si>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</si>
  <si>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</si>
  <si>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</si>
  <si>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</si>
  <si>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</si>
  <si>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</si>
  <si>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</si>
  <si>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</si>
  <si>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</si>
  <si>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</si>
  <si>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</si>
  <si>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</si>
  <si>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</si>
  <si>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</si>
  <si>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</si>
  <si>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</si>
  <si>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</si>
  <si>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</si>
  <si>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</si>
  <si>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</si>
  <si>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</si>
  <si>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</si>
  <si>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</si>
  <si>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</si>
  <si>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</si>
  <si>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</si>
  <si>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</si>
  <si>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</si>
  <si>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</si>
  <si>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</si>
  <si>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</si>
  <si>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</si>
  <si>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</si>
  <si>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</si>
  <si>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</si>
  <si>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</si>
  <si>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</si>
  <si>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</si>
  <si>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</si>
  <si>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</si>
  <si>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</si>
  <si>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</si>
  <si>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</si>
  <si>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</si>
  <si>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</si>
  <si>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</si>
  <si>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</si>
  <si>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</si>
  <si>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</si>
  <si>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</si>
  <si>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</si>
  <si>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</si>
  <si>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</si>
  <si>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</si>
  <si>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</si>
  <si>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</si>
  <si>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</si>
  <si>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</si>
  <si>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</si>
  <si>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</si>
  <si>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</si>
  <si>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</si>
  <si>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</si>
  <si>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</si>
  <si>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</si>
  <si>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</si>
  <si>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</si>
  <si>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</si>
  <si>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</si>
  <si>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</si>
  <si>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</si>
  <si>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</si>
  <si>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</si>
  <si>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</si>
  <si>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</si>
  <si>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</si>
  <si>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</si>
  <si>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</si>
  <si>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</si>
  <si>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</si>
  <si>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</si>
  <si>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</si>
  <si>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</si>
  <si>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</si>
  <si>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</si>
  <si>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</si>
  <si>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</si>
  <si>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</si>
  <si>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</si>
  <si>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</si>
  <si>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</si>
  <si>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</si>
  <si>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</si>
  <si>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</si>
  <si>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</si>
  <si>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</si>
  <si>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</si>
  <si>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</si>
  <si>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</si>
  <si>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</si>
  <si>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</si>
  <si>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</si>
  <si>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</si>
  <si>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</si>
  <si>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</si>
  <si>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</si>
  <si>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</si>
  <si>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</si>
  <si>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</si>
  <si>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</si>
  <si>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</si>
  <si>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</si>
  <si>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</si>
  <si>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</si>
  <si>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</si>
  <si>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</si>
  <si>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</si>
  <si>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</si>
  <si>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</si>
  <si>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</si>
  <si>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</si>
  <si>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</si>
  <si>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</si>
  <si>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</si>
  <si>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</si>
  <si>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</si>
  <si>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</si>
  <si>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</si>
  <si>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</si>
  <si>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</si>
  <si>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</si>
  <si>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</si>
  <si>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</si>
  <si>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</si>
  <si>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</si>
  <si>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</si>
  <si>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</si>
  <si>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</si>
  <si>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</si>
  <si>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</si>
  <si>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</si>
  <si>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</si>
  <si>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</si>
  <si>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</si>
  <si>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</si>
  <si>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</si>
  <si>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</si>
  <si>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</si>
  <si>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</si>
  <si>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</si>
  <si>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</si>
  <si>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</si>
  <si>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</si>
  <si>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</si>
  <si>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</si>
  <si>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</si>
  <si>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</si>
  <si>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</si>
  <si>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</si>
  <si>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</si>
  <si>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</si>
  <si>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</si>
  <si>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</si>
  <si>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</si>
  <si>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</si>
  <si>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</si>
  <si>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</si>
  <si>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</si>
  <si>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</si>
  <si>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</si>
  <si>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</si>
  <si>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</si>
  <si>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</si>
  <si>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</si>
  <si>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</si>
  <si>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</si>
  <si>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</si>
  <si>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</si>
  <si>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</si>
  <si>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</si>
  <si>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</si>
  <si>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</si>
  <si>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</si>
  <si>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</si>
  <si>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</si>
  <si>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</si>
  <si>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</si>
  <si>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</si>
  <si>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</si>
  <si>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</si>
  <si>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</si>
  <si>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</si>
  <si>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</si>
  <si>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</si>
  <si>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</si>
  <si>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</si>
  <si>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</si>
  <si>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</si>
  <si>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</si>
  <si>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</si>
  <si>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</si>
  <si>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</si>
  <si>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</si>
  <si>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</si>
  <si>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</si>
  <si>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</si>
  <si>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</si>
  <si>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</si>
  <si>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</si>
  <si>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</si>
  <si>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</si>
  <si>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</si>
  <si>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</si>
  <si>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</si>
  <si>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</si>
  <si>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</si>
  <si>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</si>
  <si>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</si>
  <si>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</si>
  <si>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</si>
  <si>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</si>
  <si>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</si>
  <si>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</si>
  <si>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</si>
  <si>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</si>
  <si>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</si>
  <si>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</si>
  <si>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</si>
  <si>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</si>
  <si>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</si>
  <si>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</si>
  <si>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</si>
  <si>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</si>
  <si>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</si>
  <si>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</si>
  <si>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</si>
  <si>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</si>
  <si>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</si>
  <si>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</si>
  <si>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</si>
  <si>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</si>
  <si>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</si>
  <si>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</si>
  <si>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</si>
  <si>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</si>
  <si>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</si>
  <si>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</si>
  <si>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</si>
  <si>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</si>
  <si>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</si>
  <si>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</si>
  <si>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</si>
  <si>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</si>
  <si>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</si>
  <si>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</si>
  <si>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</si>
  <si>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</si>
  <si>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</si>
  <si>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</si>
  <si>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</si>
  <si>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</si>
  <si>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</si>
  <si>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</si>
  <si>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</si>
  <si>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</si>
  <si>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</si>
  <si>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</si>
  <si>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</si>
  <si>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</si>
  <si>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</si>
  <si>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</si>
  <si>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</si>
  <si>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</si>
  <si>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</si>
  <si>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</si>
  <si>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</si>
  <si>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</si>
  <si>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</si>
  <si>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</si>
  <si>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</si>
  <si>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</si>
  <si>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</si>
  <si>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</si>
  <si>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</si>
  <si>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</si>
  <si>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</si>
  <si>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</si>
  <si>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</si>
  <si>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</si>
  <si>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</si>
  <si>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</si>
  <si>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</si>
  <si>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</si>
  <si>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</si>
  <si>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</si>
  <si>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</si>
  <si>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</si>
  <si>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</si>
  <si>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</si>
  <si>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</si>
  <si>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</si>
  <si>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</si>
  <si>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</si>
  <si>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</si>
  <si>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</si>
  <si>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</si>
  <si>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</si>
  <si>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</si>
  <si>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</si>
  <si>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</si>
  <si>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</si>
  <si>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</si>
  <si>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</si>
  <si>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</si>
  <si>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</si>
  <si>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</si>
  <si>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</si>
  <si>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</si>
  <si>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</si>
  <si>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</si>
  <si>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</si>
  <si>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</si>
  <si>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</si>
  <si>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</si>
  <si>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</si>
  <si>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</si>
  <si>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</si>
  <si>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</si>
  <si>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</si>
  <si>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</si>
  <si>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</si>
  <si>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</si>
  <si>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</si>
  <si>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</si>
  <si>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</si>
  <si>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</si>
  <si>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</si>
  <si>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</si>
  <si>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</si>
  <si>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</si>
  <si>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</si>
  <si>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</si>
  <si>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</si>
  <si>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</si>
  <si>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</si>
  <si>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</si>
  <si>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</si>
  <si>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</si>
  <si>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</si>
  <si>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</si>
  <si>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</si>
  <si>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</si>
  <si>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</si>
  <si>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</si>
  <si>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</si>
  <si>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</si>
  <si>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</si>
  <si>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</si>
  <si>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</si>
  <si>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</si>
  <si>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</si>
  <si>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</si>
  <si>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</si>
  <si>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</si>
  <si>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</si>
  <si>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</si>
  <si>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</si>
  <si>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</si>
  <si>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</si>
  <si>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</si>
  <si>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</si>
  <si>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</si>
  <si>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</si>
  <si>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</si>
  <si>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</si>
  <si>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</si>
  <si>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</si>
  <si>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</si>
  <si>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</si>
  <si>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</si>
  <si>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</si>
  <si>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</si>
  <si>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</si>
  <si>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</si>
  <si>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</si>
  <si>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</si>
  <si>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</si>
  <si>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</si>
  <si>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</si>
  <si>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</si>
  <si>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</si>
  <si>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</si>
  <si>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</si>
  <si>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</si>
  <si>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</si>
  <si>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</si>
  <si>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</si>
  <si>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</si>
  <si>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</si>
  <si>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</si>
  <si>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</si>
  <si>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</si>
  <si>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</si>
  <si>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</si>
  <si>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</si>
  <si>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</si>
  <si>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</si>
  <si>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</si>
  <si>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</si>
  <si>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</si>
  <si>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</si>
  <si>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</si>
  <si>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</si>
  <si>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</si>
  <si>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</si>
  <si>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</si>
  <si>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</si>
  <si>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</si>
  <si>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</si>
  <si>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</si>
  <si>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</si>
  <si>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</si>
  <si>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</si>
  <si>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</si>
  <si>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</si>
  <si>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</si>
  <si>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</si>
  <si>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</si>
  <si>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</si>
  <si>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</si>
  <si>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</si>
  <si>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</si>
  <si>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</si>
  <si>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</si>
  <si>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</si>
  <si>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</si>
  <si>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</si>
  <si>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</si>
  <si>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</si>
  <si>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</si>
  <si>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</si>
  <si>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</si>
  <si>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</si>
  <si>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</si>
  <si>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</si>
  <si>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</si>
  <si>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</si>
  <si>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</si>
  <si>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</si>
  <si>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</si>
  <si>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</si>
  <si>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</si>
  <si>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</si>
  <si>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</si>
  <si>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</si>
  <si>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</si>
  <si>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</si>
  <si>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</si>
  <si>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</si>
  <si>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</si>
  <si>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</si>
  <si>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</si>
  <si>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</si>
  <si>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</si>
  <si>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</si>
  <si>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</si>
  <si>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</si>
  <si>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</si>
  <si>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</si>
  <si>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</si>
  <si>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</si>
  <si>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</si>
  <si>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</si>
  <si>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</si>
  <si>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</si>
  <si>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</si>
  <si>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</si>
  <si>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</si>
  <si>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</si>
  <si>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</si>
  <si>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</si>
  <si>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</si>
  <si>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</si>
  <si>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</si>
  <si>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</si>
  <si>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</si>
  <si>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</si>
  <si>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</si>
  <si>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</si>
  <si>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</si>
  <si>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</si>
  <si>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</si>
  <si>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</si>
  <si>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</si>
  <si>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</si>
  <si>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</si>
  <si>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</si>
  <si>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</si>
  <si>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</si>
  <si>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</si>
  <si>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</si>
  <si>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</si>
  <si>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</si>
  <si>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</si>
  <si>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</si>
  <si>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</si>
  <si>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</si>
  <si>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</si>
  <si>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</si>
  <si>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</si>
  <si>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</si>
  <si>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</si>
  <si>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</si>
  <si>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</si>
  <si>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</si>
  <si>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</si>
  <si>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</si>
  <si>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</si>
  <si>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</si>
  <si>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</si>
  <si>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</si>
  <si>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</si>
  <si>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</si>
  <si>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</si>
  <si>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</si>
  <si>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</si>
  <si>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</si>
  <si>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</si>
  <si>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</si>
  <si>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</si>
  <si>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</si>
  <si>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</si>
  <si>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</si>
  <si>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</si>
  <si>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</si>
  <si>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</si>
  <si>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</si>
  <si>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</si>
  <si>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</si>
  <si>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</si>
  <si>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</si>
  <si>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</si>
  <si>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</si>
  <si>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</si>
  <si>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</si>
  <si>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</si>
  <si>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</si>
  <si>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</si>
  <si>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</si>
  <si>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</si>
  <si>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</si>
  <si>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</si>
  <si>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</si>
  <si>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</si>
  <si>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</si>
  <si>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</si>
  <si>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</si>
  <si>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</si>
  <si>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</si>
  <si>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</si>
  <si>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</si>
  <si>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</si>
  <si>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</si>
  <si>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</si>
  <si>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</si>
  <si>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</si>
  <si>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</si>
  <si>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</si>
  <si>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</si>
  <si>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</si>
  <si>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</si>
  <si>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</si>
  <si>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</si>
  <si>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</si>
  <si>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</si>
  <si>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</si>
  <si>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</si>
  <si>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</si>
  <si>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</si>
  <si>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</si>
  <si>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</si>
  <si>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</si>
  <si>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</si>
  <si>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</si>
  <si>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</si>
  <si>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</si>
  <si>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</si>
  <si>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</si>
  <si>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</si>
  <si>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</si>
  <si>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</si>
  <si>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</si>
  <si>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</si>
  <si>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</si>
  <si>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</si>
  <si>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</si>
  <si>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</si>
  <si>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</si>
  <si>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</si>
  <si>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</si>
  <si>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</si>
  <si>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</si>
  <si>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</si>
  <si>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</si>
  <si>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</si>
  <si>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</si>
  <si>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</si>
  <si>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</si>
  <si>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</si>
  <si>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</si>
  <si>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</si>
  <si>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</si>
  <si>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</si>
  <si>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</si>
  <si>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</si>
  <si>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</si>
  <si>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</si>
  <si>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</si>
  <si>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</si>
  <si>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</si>
  <si>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</si>
  <si>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</si>
  <si>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</si>
  <si>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</si>
  <si>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</si>
  <si>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</si>
  <si>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</si>
  <si>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</si>
  <si>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</si>
  <si>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</si>
  <si>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</si>
  <si>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</si>
  <si>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</si>
  <si>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</si>
  <si>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</si>
  <si>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</si>
  <si>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</si>
  <si>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</si>
  <si>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</si>
  <si>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</si>
  <si>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</si>
  <si>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</si>
  <si>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</si>
  <si>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</si>
  <si>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</si>
  <si>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</si>
  <si>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</si>
  <si>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</si>
  <si>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</si>
  <si>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</si>
  <si>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</si>
  <si>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</si>
  <si>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</si>
  <si>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</si>
  <si>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</si>
  <si>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</si>
  <si>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</si>
  <si>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</si>
  <si>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</si>
  <si>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</si>
  <si>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</si>
  <si>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</si>
  <si>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</si>
  <si>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</si>
  <si>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</si>
  <si>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</si>
  <si>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</si>
  <si>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</si>
  <si>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</si>
  <si>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</si>
  <si>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</si>
  <si>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</si>
  <si>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</si>
  <si>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</si>
  <si>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</si>
  <si>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</si>
  <si>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</si>
  <si>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</si>
  <si>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</si>
  <si>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</si>
  <si>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</si>
  <si>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</si>
  <si>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</si>
  <si>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</si>
  <si>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</si>
  <si>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</si>
  <si>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</si>
  <si>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</si>
  <si>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</si>
  <si>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</si>
  <si>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</si>
  <si>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</si>
  <si>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</si>
  <si>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</si>
  <si>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</si>
  <si>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</si>
  <si>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</si>
  <si>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</si>
  <si>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</si>
  <si>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</si>
  <si>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</si>
  <si>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</si>
  <si>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</si>
  <si>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</si>
  <si>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</si>
  <si>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</si>
  <si>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</si>
  <si>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</si>
  <si>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</si>
  <si>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</si>
  <si>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</si>
  <si>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</si>
  <si>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</si>
  <si>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</si>
  <si>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</si>
  <si>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</si>
  <si>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</si>
  <si>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</si>
  <si>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</si>
  <si>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</si>
  <si>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</si>
  <si>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</si>
  <si>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</si>
  <si>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</si>
  <si>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</si>
  <si>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</si>
  <si>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</si>
  <si>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</si>
  <si>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</si>
  <si>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</si>
  <si>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</si>
  <si>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</si>
  <si>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</si>
  <si>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</si>
  <si>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</si>
  <si>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</si>
  <si>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</si>
  <si>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</si>
  <si>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</si>
  <si>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</si>
  <si>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</si>
  <si>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</si>
  <si>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</si>
  <si>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</si>
  <si>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</si>
  <si>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</si>
  <si>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</si>
  <si>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</si>
  <si>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</si>
  <si>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</si>
  <si>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</si>
  <si>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</si>
  <si>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</si>
  <si>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</si>
  <si>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</si>
  <si>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</si>
  <si>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</si>
  <si>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</si>
  <si>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</si>
  <si>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</si>
  <si>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</si>
  <si>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</si>
  <si>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</si>
  <si>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</si>
  <si>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</si>
  <si>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</si>
  <si>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</si>
  <si>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</si>
  <si>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</si>
  <si>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</si>
  <si>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</si>
  <si>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</si>
  <si>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</si>
  <si>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</si>
  <si>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</si>
  <si>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</si>
  <si>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</si>
  <si>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</si>
  <si>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</si>
  <si>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</si>
  <si>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</si>
  <si>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</si>
  <si>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</si>
  <si>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</si>
  <si>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</si>
  <si>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</si>
  <si>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</si>
  <si>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</si>
  <si>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</si>
  <si>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</si>
  <si>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</si>
  <si>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</si>
  <si>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</si>
  <si>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</si>
  <si>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</si>
  <si>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</si>
  <si>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</si>
  <si>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</si>
  <si>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</si>
  <si>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</si>
  <si>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</si>
  <si>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</si>
  <si>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</si>
  <si>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</si>
  <si>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</si>
  <si>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</si>
  <si>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</si>
  <si>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</si>
  <si>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</si>
  <si>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</si>
  <si>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</si>
  <si>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</si>
  <si>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</si>
  <si>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</si>
  <si>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</si>
  <si>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</si>
  <si>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</si>
  <si>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</si>
  <si>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</si>
  <si>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</si>
  <si>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</si>
  <si>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</si>
  <si>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</si>
  <si>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</si>
  <si>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</si>
  <si>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</si>
  <si>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</si>
  <si>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</si>
  <si>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</si>
  <si>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</si>
  <si>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</si>
  <si>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</si>
  <si>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</si>
  <si>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</si>
  <si>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</si>
  <si>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</si>
  <si>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</si>
  <si>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</si>
  <si>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</si>
  <si>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</si>
  <si>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</si>
  <si>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</si>
  <si>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</si>
  <si>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</si>
  <si>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</si>
  <si>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</si>
  <si>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</si>
  <si>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</si>
  <si>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</si>
  <si>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</si>
  <si>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</si>
  <si>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</si>
  <si>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</si>
  <si>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</si>
  <si>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</si>
  <si>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</si>
  <si>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</si>
  <si>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</si>
  <si>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</si>
  <si>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</si>
  <si>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</si>
  <si>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</si>
  <si>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</si>
  <si>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</si>
  <si>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</si>
  <si>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</si>
  <si>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</si>
  <si>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</si>
  <si>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</si>
  <si>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</si>
  <si>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</si>
  <si>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</si>
  <si>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</si>
  <si>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</si>
  <si>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</si>
  <si>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</si>
  <si>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</si>
  <si>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</si>
  <si>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</si>
  <si>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</si>
  <si>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</si>
  <si>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</si>
  <si>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</si>
  <si>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</si>
  <si>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</si>
  <si>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</si>
  <si>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</si>
  <si>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</si>
  <si>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</si>
  <si>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</si>
  <si>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</si>
  <si>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</si>
  <si>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</si>
  <si>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</si>
  <si>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</si>
  <si>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</si>
  <si>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</si>
  <si>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</si>
  <si>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</si>
  <si>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</si>
  <si>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</si>
  <si>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</si>
  <si>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</si>
  <si>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</si>
  <si>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</si>
  <si>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</si>
  <si>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</si>
  <si>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</si>
  <si>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</si>
  <si>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</si>
  <si>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</si>
  <si>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</si>
  <si>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</si>
  <si>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</si>
  <si>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</si>
  <si>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</si>
  <si>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</si>
  <si>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</si>
  <si>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</si>
  <si>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</si>
  <si>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</si>
  <si>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</si>
  <si>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</si>
  <si>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</si>
  <si>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</si>
  <si>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</si>
  <si>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</si>
  <si>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</si>
  <si>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</si>
  <si>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</si>
  <si>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</si>
  <si>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</si>
  <si>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</si>
  <si>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</si>
  <si>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</si>
  <si>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</si>
  <si>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</si>
  <si>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</si>
  <si>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</si>
  <si>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</si>
  <si>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</si>
  <si>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</si>
  <si>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</si>
  <si>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</si>
  <si>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</si>
  <si>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</si>
  <si>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</si>
  <si>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</si>
  <si>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</si>
  <si>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</si>
  <si>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</si>
  <si>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</si>
  <si>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</si>
  <si>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</si>
  <si>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</si>
  <si>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</si>
  <si>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</si>
  <si>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</si>
  <si>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</si>
  <si>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</si>
  <si>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</si>
  <si>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</si>
  <si>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</si>
  <si>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</si>
  <si>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</si>
  <si>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</si>
  <si>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</si>
  <si>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</si>
  <si>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</si>
  <si>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</si>
  <si>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</si>
  <si>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</si>
  <si>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</si>
  <si>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</si>
  <si>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</si>
  <si>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</si>
  <si>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</si>
  <si>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</si>
  <si>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</si>
  <si>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</si>
  <si>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</si>
  <si>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</si>
  <si>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</si>
  <si>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</si>
  <si>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</si>
  <si>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</si>
  <si>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</si>
  <si>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</si>
  <si>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</si>
  <si>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</si>
  <si>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</si>
  <si>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</si>
  <si>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</si>
  <si>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</si>
  <si>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</si>
  <si>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</si>
  <si>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</si>
  <si>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</si>
  <si>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</si>
  <si>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</si>
  <si>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</si>
  <si>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</si>
  <si>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</si>
  <si>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</si>
  <si>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</si>
  <si>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</si>
  <si>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</si>
  <si>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</si>
  <si>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</si>
  <si>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</si>
  <si>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</si>
  <si>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</si>
  <si>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</si>
  <si>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</si>
  <si>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</si>
  <si>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</si>
  <si>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</si>
  <si>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</si>
  <si>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</si>
  <si>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</si>
  <si>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</si>
  <si>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</si>
  <si>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</si>
  <si>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</si>
  <si>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</si>
  <si>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</si>
  <si>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</si>
  <si>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</si>
  <si>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</si>
  <si>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</si>
  <si>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</si>
  <si>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</si>
  <si>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</si>
  <si>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</si>
  <si>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</si>
  <si>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</si>
  <si>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</si>
  <si>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</si>
  <si>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</si>
  <si>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</si>
  <si>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</si>
  <si>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</si>
  <si>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</si>
  <si>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</si>
  <si>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</si>
  <si>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</si>
  <si>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</si>
  <si>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</si>
  <si>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</si>
  <si>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</si>
  <si>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</si>
  <si>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</si>
  <si>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</si>
  <si>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</si>
  <si>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</si>
  <si>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</si>
  <si>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</si>
  <si>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</si>
  <si>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</si>
  <si>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</si>
  <si>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</si>
  <si>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</si>
  <si>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</si>
  <si>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</si>
  <si>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</si>
  <si>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</si>
  <si>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</si>
  <si>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</si>
  <si>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</si>
  <si>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</si>
  <si>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</si>
  <si>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</si>
  <si>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</si>
  <si>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</si>
  <si>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</si>
  <si>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</si>
  <si>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</si>
  <si>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</si>
  <si>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</si>
  <si>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</si>
  <si>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</si>
  <si>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</si>
  <si>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</si>
  <si>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</si>
  <si>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</si>
  <si>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</si>
  <si>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</si>
  <si>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</si>
  <si>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</si>
  <si>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</si>
  <si>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</si>
  <si>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</si>
  <si>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</si>
  <si>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</si>
  <si>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</si>
  <si>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</si>
  <si>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</si>
  <si>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</si>
  <si>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</si>
  <si>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</si>
  <si>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</si>
  <si>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</si>
  <si>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</si>
  <si>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</si>
  <si>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</si>
  <si>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</si>
  <si>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</si>
  <si>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</si>
  <si>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</si>
  <si>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</si>
  <si>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</si>
  <si>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</si>
  <si>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</si>
  <si>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</si>
  <si>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</si>
  <si>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</si>
  <si>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</si>
  <si>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</si>
  <si>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</si>
  <si>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</si>
  <si>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</si>
  <si>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</si>
  <si>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</si>
  <si>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</si>
  <si>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</si>
  <si>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</si>
  <si>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</si>
  <si>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</si>
  <si>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</si>
  <si>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</si>
  <si>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</si>
  <si>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</si>
  <si>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</si>
  <si>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</si>
  <si>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</si>
  <si>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</si>
  <si>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</si>
  <si>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</si>
  <si>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</si>
  <si>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</si>
  <si>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</si>
  <si>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</si>
  <si>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</si>
  <si>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</si>
  <si>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</si>
  <si>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</si>
  <si>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</si>
  <si>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</si>
  <si>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</si>
  <si>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</si>
  <si>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</si>
  <si>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</si>
  <si>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</si>
  <si>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</si>
  <si>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</si>
  <si>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</si>
  <si>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</si>
  <si>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</si>
  <si>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</si>
  <si>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</si>
  <si>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</si>
  <si>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</si>
  <si>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</si>
  <si>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</si>
  <si>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</si>
  <si>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</si>
  <si>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</si>
  <si>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</si>
  <si>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</si>
  <si>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</si>
  <si>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</si>
  <si>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</si>
  <si>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</si>
  <si>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</si>
  <si>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</si>
  <si>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</si>
  <si>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</si>
  <si>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</si>
  <si>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</si>
  <si>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</si>
  <si>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</si>
  <si>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</si>
  <si>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</si>
  <si>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</si>
  <si>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</si>
  <si>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</si>
  <si>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</si>
  <si>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</si>
  <si>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</si>
  <si>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</si>
  <si>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</si>
  <si>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</si>
  <si>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</si>
  <si>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</si>
  <si>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</si>
  <si>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</si>
  <si>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</si>
  <si>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</si>
  <si>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</si>
  <si>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</si>
  <si>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</si>
  <si>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</si>
  <si>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</si>
  <si>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</si>
  <si>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</si>
  <si>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</si>
  <si>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</si>
  <si>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</si>
  <si>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</si>
  <si>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</si>
  <si>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</si>
  <si>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</si>
  <si>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</si>
  <si>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</si>
  <si>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</si>
  <si>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</si>
  <si>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</si>
  <si>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</si>
  <si>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</si>
  <si>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</si>
  <si>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</si>
  <si>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</si>
  <si>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</si>
  <si>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</si>
  <si>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</si>
  <si>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</si>
  <si>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</si>
  <si>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</si>
  <si>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</si>
  <si>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</si>
  <si>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</si>
  <si>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</si>
  <si>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</si>
  <si>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</si>
  <si>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</si>
  <si>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</si>
  <si>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</si>
  <si>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</si>
  <si>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</si>
  <si>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</si>
  <si>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</si>
  <si>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</si>
  <si>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</si>
  <si>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</si>
  <si>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</si>
  <si>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</si>
  <si>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</si>
  <si>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</si>
  <si>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</si>
  <si>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</si>
  <si>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</si>
  <si>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</si>
  <si>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</si>
  <si>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</si>
  <si>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</si>
  <si>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</si>
  <si>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</si>
  <si>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</si>
  <si>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</si>
  <si>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</si>
  <si>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</si>
  <si>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</si>
  <si>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</si>
  <si>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</si>
  <si>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</si>
  <si>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</si>
  <si>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</si>
  <si>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</si>
  <si>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</si>
  <si>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</si>
  <si>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</si>
  <si>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</si>
  <si>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</si>
  <si>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</si>
  <si>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</si>
  <si>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</si>
  <si>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</si>
  <si>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</si>
  <si>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</si>
  <si>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</si>
  <si>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</si>
  <si>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</si>
  <si>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</si>
  <si>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</si>
  <si>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</si>
  <si>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</si>
  <si>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</si>
  <si>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</si>
  <si>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</si>
  <si>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</si>
  <si>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</si>
  <si>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</si>
  <si>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</si>
  <si>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</si>
  <si>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</si>
  <si>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</si>
  <si>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</si>
  <si>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</si>
  <si>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</si>
  <si>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</si>
  <si>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</si>
  <si>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</si>
  <si>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</si>
  <si>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</si>
  <si>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</si>
  <si>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</si>
  <si>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</si>
  <si>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</si>
  <si>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</si>
  <si>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</si>
  <si>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</si>
  <si>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</si>
  <si>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</si>
  <si>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</si>
  <si>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</si>
  <si>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</si>
  <si>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</si>
  <si>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</si>
  <si>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</si>
  <si>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</si>
  <si>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</si>
  <si>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</si>
  <si>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</si>
  <si>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</si>
  <si>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</si>
  <si>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</si>
  <si>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</si>
  <si>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</si>
  <si>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</si>
  <si>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</si>
  <si>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</si>
  <si>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</si>
  <si>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</si>
  <si>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</si>
  <si>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</si>
  <si>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</si>
  <si>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</si>
  <si>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</si>
  <si>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</si>
  <si>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</si>
  <si>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</si>
  <si>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</si>
  <si>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</si>
  <si>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</si>
  <si>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</si>
  <si>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</si>
  <si>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</si>
  <si>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</si>
  <si>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</si>
  <si>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</si>
  <si>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</si>
  <si>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</si>
  <si>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</si>
  <si>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</si>
  <si>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</si>
  <si>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</si>
  <si>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</si>
  <si>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</si>
  <si>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</si>
  <si>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</si>
  <si>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</si>
  <si>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</si>
  <si>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</si>
  <si>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</si>
  <si>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</si>
  <si>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</si>
  <si>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</si>
  <si>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</si>
  <si>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</si>
  <si>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</si>
  <si>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</si>
  <si>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</si>
  <si>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</si>
  <si>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</si>
  <si>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</si>
  <si>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</si>
  <si>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</si>
  <si>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</si>
  <si>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</si>
  <si>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</si>
  <si>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</si>
  <si>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</si>
  <si>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</si>
  <si>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</si>
  <si>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</si>
  <si>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</si>
  <si>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</si>
  <si>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</si>
  <si>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</si>
  <si>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</si>
  <si>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</si>
  <si>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</si>
  <si>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</si>
  <si>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</si>
  <si>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</si>
  <si>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</si>
  <si>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</si>
  <si>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</si>
  <si>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</si>
  <si>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</si>
  <si>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</si>
  <si>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</si>
  <si>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</si>
  <si>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</si>
  <si>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</si>
  <si>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</si>
  <si>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</si>
  <si>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</si>
  <si>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</si>
  <si>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</si>
  <si>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</si>
  <si>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</si>
  <si>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</si>
  <si>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</si>
  <si>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</si>
  <si>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</si>
  <si>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</si>
  <si>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</si>
  <si>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</si>
  <si>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</si>
  <si>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</si>
  <si>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</si>
  <si>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</si>
  <si>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</si>
  <si>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</si>
  <si>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</si>
  <si>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</si>
  <si>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</si>
  <si>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</si>
  <si>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</si>
  <si>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</si>
  <si>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</si>
  <si>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</si>
  <si>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</si>
  <si>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</si>
  <si>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</si>
  <si>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</si>
  <si>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</si>
  <si>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</si>
  <si>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</si>
  <si>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</si>
  <si>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</si>
  <si>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</si>
  <si>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</si>
  <si>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</si>
  <si>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</si>
  <si>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</si>
  <si>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</si>
  <si>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</si>
  <si>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</si>
  <si>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</si>
  <si>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</si>
  <si>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</si>
  <si>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</si>
  <si>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</si>
  <si>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</si>
  <si>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</si>
  <si>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</si>
  <si>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</si>
  <si>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</si>
  <si>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</si>
  <si>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</si>
  <si>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</si>
  <si>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</si>
  <si>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</si>
  <si>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</si>
  <si>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</si>
  <si>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</si>
  <si>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</si>
  <si>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</si>
  <si>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</si>
  <si>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</si>
  <si>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</si>
  <si>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</si>
  <si>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</si>
  <si>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</si>
  <si>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</si>
  <si>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</si>
  <si>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</si>
  <si>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</si>
  <si>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</si>
  <si>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</si>
  <si>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</si>
  <si>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</si>
  <si>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</si>
  <si>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</si>
  <si>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</si>
  <si>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</si>
  <si>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</si>
  <si>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</si>
  <si>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</si>
  <si>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</si>
  <si>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</si>
  <si>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</si>
  <si>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</si>
  <si>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</si>
  <si>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</si>
  <si>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</si>
  <si>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</si>
  <si>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</si>
  <si>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</si>
  <si>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</si>
  <si>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</si>
  <si>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</si>
  <si>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</si>
  <si>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</si>
  <si>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</si>
  <si>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</si>
  <si>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</si>
  <si>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</si>
  <si>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</si>
  <si>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</si>
  <si>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</si>
  <si>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</si>
  <si>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</si>
  <si>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</si>
  <si>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</si>
  <si>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</si>
  <si>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</si>
  <si>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</si>
  <si>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</si>
  <si>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</si>
  <si>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</si>
  <si>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</si>
  <si>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</si>
  <si>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</si>
  <si>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</si>
  <si>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</si>
  <si>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</si>
  <si>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</si>
  <si>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</si>
  <si>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</si>
  <si>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</si>
  <si>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</si>
  <si>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</si>
  <si>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</si>
  <si>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</si>
  <si>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</si>
  <si>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</si>
  <si>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</si>
  <si>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</si>
  <si>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</si>
  <si>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</si>
  <si>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</si>
  <si>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</si>
  <si>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</si>
  <si>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</si>
  <si>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</si>
  <si>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</si>
  <si>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</si>
  <si>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</si>
  <si>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</si>
  <si>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</si>
  <si>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</si>
  <si>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</si>
  <si>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</si>
  <si>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</si>
  <si>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</si>
  <si>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</si>
  <si>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</si>
  <si>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</si>
  <si>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</si>
  <si>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</si>
  <si>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</si>
  <si>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</si>
  <si>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</si>
  <si>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</si>
  <si>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</si>
  <si>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</si>
  <si>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</si>
  <si>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</si>
  <si>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</si>
  <si>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</si>
  <si>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</si>
  <si>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</si>
  <si>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</si>
  <si>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</si>
  <si>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</si>
  <si>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</si>
  <si>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</si>
  <si>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</si>
  <si>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</si>
  <si>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</si>
  <si>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</si>
  <si>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</si>
  <si>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</si>
  <si>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</si>
  <si>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</si>
  <si>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</si>
  <si>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</si>
  <si>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</si>
  <si>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</si>
  <si>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</si>
  <si>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</si>
  <si>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</si>
  <si>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</si>
  <si>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</si>
  <si>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</si>
  <si>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</si>
  <si>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</si>
  <si>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</si>
  <si>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</si>
  <si>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</si>
  <si>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</si>
  <si>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</si>
  <si>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</si>
  <si>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</si>
  <si>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</si>
  <si>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</si>
  <si>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</si>
  <si>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</si>
  <si>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</si>
  <si>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</si>
  <si>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</si>
  <si>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</si>
  <si>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</si>
  <si>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</si>
  <si>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</si>
  <si>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</si>
  <si>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</si>
  <si>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</si>
  <si>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</si>
  <si>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</si>
  <si>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</si>
  <si>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</si>
  <si>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</si>
  <si>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</si>
  <si>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</si>
  <si>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</si>
  <si>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</si>
  <si>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</si>
  <si>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</si>
  <si>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</si>
  <si>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</si>
  <si>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</si>
  <si>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</si>
  <si>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</si>
  <si>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</si>
  <si>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</si>
  <si>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</si>
  <si>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</si>
  <si>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</si>
  <si>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</si>
  <si>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</si>
  <si>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</si>
  <si>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</si>
  <si>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</si>
  <si>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</si>
  <si>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</si>
  <si>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</si>
  <si>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</si>
  <si>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</si>
  <si>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</si>
  <si>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</si>
  <si>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</si>
  <si>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</si>
  <si>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</si>
  <si>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</si>
  <si>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</si>
  <si>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</si>
  <si>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</si>
  <si>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</si>
  <si>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</si>
  <si>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</si>
  <si>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</si>
  <si>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</si>
  <si>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</si>
  <si>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</si>
  <si>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</si>
  <si>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</si>
  <si>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</si>
  <si>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</si>
  <si>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</si>
  <si>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</si>
  <si>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</si>
  <si>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</si>
  <si>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</si>
  <si>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</si>
  <si>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</si>
  <si>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</si>
  <si>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</si>
  <si>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</si>
  <si>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</si>
  <si>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</si>
  <si>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</si>
  <si>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</si>
  <si>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</si>
  <si>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</si>
  <si>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</si>
  <si>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</si>
  <si>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</si>
  <si>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</si>
  <si>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</si>
  <si>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</si>
  <si>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</si>
  <si>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</si>
  <si>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</si>
  <si>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</si>
  <si>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</si>
  <si>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</si>
  <si>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</si>
  <si>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</si>
  <si>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</si>
  <si>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</si>
  <si>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</si>
  <si>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</si>
  <si>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</si>
  <si>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</si>
  <si>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</si>
  <si>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</si>
  <si>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</si>
  <si>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</si>
  <si>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</si>
  <si>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</si>
  <si>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</si>
  <si>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</si>
  <si>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</si>
  <si>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</si>
  <si>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</si>
  <si>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</si>
  <si>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</si>
  <si>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</si>
  <si>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</si>
  <si>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</si>
  <si>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</si>
  <si>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</si>
  <si>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</si>
  <si>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</si>
  <si>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</si>
  <si>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</si>
  <si>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</si>
  <si>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</si>
  <si>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</si>
  <si>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</si>
  <si>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</si>
  <si>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</si>
  <si>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</si>
  <si>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</si>
  <si>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</si>
  <si>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</si>
  <si>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</si>
  <si>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</si>
  <si>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</si>
  <si>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</si>
  <si>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</si>
  <si>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</si>
  <si>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</si>
  <si>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</si>
  <si>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</si>
  <si>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</si>
  <si>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</si>
  <si>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</si>
  <si>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</si>
  <si>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</si>
  <si>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</si>
  <si>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</si>
  <si>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</si>
  <si>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</si>
  <si>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</si>
  <si>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</si>
  <si>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</si>
  <si>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</si>
  <si>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</si>
  <si>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</si>
  <si>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</si>
  <si>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</si>
  <si>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</si>
  <si>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</si>
  <si>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</si>
  <si>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</si>
  <si>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</si>
  <si>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</si>
  <si>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</si>
  <si>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</si>
  <si>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</si>
  <si>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</si>
  <si>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</si>
  <si>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</si>
  <si>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</si>
  <si>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</si>
  <si>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</si>
  <si>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</si>
  <si>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</si>
  <si>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</si>
  <si>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</si>
  <si>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</si>
  <si>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</si>
  <si>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</si>
  <si>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</si>
  <si>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</si>
  <si>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</si>
  <si>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</si>
  <si>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</si>
  <si>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</si>
  <si>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</si>
  <si>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</si>
  <si>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</si>
  <si>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</si>
  <si>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</si>
  <si>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</si>
  <si>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</si>
  <si>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</si>
  <si>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</si>
  <si>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</si>
  <si>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</si>
  <si>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</si>
  <si>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</si>
  <si>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</si>
  <si>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</si>
  <si>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</si>
  <si>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</si>
  <si>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</si>
  <si>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</si>
  <si>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</si>
  <si>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</si>
  <si>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</si>
  <si>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</si>
  <si>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</si>
  <si>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</si>
  <si>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</si>
  <si>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</si>
  <si>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</si>
  <si>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</si>
  <si>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</si>
  <si>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</si>
  <si>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</si>
  <si>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</si>
  <si>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</si>
  <si>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</si>
  <si>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</si>
  <si>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</si>
  <si>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</si>
  <si>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</si>
  <si>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</si>
  <si>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</si>
  <si>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</si>
  <si>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</si>
  <si>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</si>
  <si>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</si>
  <si>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</si>
  <si>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</si>
  <si>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</si>
  <si>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</si>
  <si>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</si>
  <si>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</si>
  <si>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</si>
  <si>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</si>
  <si>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</si>
  <si>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</si>
  <si>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</si>
  <si>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</si>
  <si>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</si>
  <si>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</si>
  <si>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</si>
  <si>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</si>
  <si>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</si>
  <si>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</si>
  <si>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</si>
  <si>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</si>
  <si>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</si>
  <si>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</si>
  <si>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</si>
  <si>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</si>
  <si>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</si>
  <si>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</si>
  <si>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</si>
  <si>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</si>
  <si>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</si>
  <si>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</si>
  <si>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</si>
  <si>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</si>
  <si>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</si>
  <si>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</si>
  <si>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</si>
  <si>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</si>
  <si>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</si>
  <si>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</si>
  <si>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</si>
  <si>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</si>
  <si>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</si>
  <si>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</si>
  <si>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</si>
  <si>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</si>
  <si>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</si>
  <si>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</si>
  <si>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</si>
  <si>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</si>
  <si>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</si>
  <si>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</si>
  <si>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</si>
  <si>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</si>
  <si>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</si>
  <si>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</si>
  <si>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</si>
  <si>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</si>
  <si>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</si>
  <si>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</si>
  <si>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</si>
  <si>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</si>
  <si>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</si>
  <si>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</si>
  <si>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</si>
  <si>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</si>
  <si>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</si>
  <si>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</si>
  <si>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</si>
  <si>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</si>
  <si>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</si>
  <si>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</si>
  <si>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</si>
  <si>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</si>
  <si>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</si>
  <si>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</si>
  <si>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</si>
  <si>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</si>
  <si>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</si>
  <si>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</si>
  <si>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</si>
  <si>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</si>
  <si>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</si>
  <si>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</si>
  <si>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</si>
  <si>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</si>
  <si>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</si>
  <si>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</si>
  <si>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</si>
  <si>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</si>
  <si>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</si>
  <si>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</si>
  <si>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</si>
  <si>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</si>
  <si>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</si>
  <si>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</si>
  <si>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</si>
  <si>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</si>
  <si>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</si>
  <si>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</si>
  <si>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</si>
  <si>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</si>
  <si>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</si>
  <si>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</si>
  <si>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</si>
  <si>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</si>
  <si>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</si>
  <si>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</si>
  <si>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</si>
  <si>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</si>
  <si>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</si>
  <si>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</si>
  <si>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</si>
  <si>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</si>
  <si>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</si>
  <si>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</si>
  <si>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</si>
  <si>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</si>
  <si>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</si>
  <si>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</si>
  <si>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</si>
  <si>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</si>
  <si>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</si>
  <si>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</si>
  <si>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</si>
  <si>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</si>
  <si>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</si>
  <si>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</si>
  <si>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</si>
  <si>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</si>
  <si>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</si>
  <si>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</si>
  <si>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</si>
  <si>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</si>
  <si>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</si>
  <si>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</si>
  <si>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</si>
  <si>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</si>
  <si>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</si>
  <si>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</si>
  <si>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</si>
  <si>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</si>
  <si>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</si>
  <si>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</si>
  <si>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</si>
  <si>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</si>
  <si>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</si>
  <si>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</si>
  <si>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</si>
  <si>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</si>
  <si>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</si>
  <si>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</si>
  <si>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</si>
  <si>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</si>
  <si>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</si>
  <si>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</si>
  <si>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</si>
  <si>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</si>
  <si>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</si>
  <si>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</si>
  <si>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</si>
  <si>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</si>
  <si>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</si>
  <si>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</si>
  <si>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</si>
  <si>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</si>
  <si>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</si>
  <si>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</si>
  <si>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</si>
  <si>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</si>
  <si>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</si>
  <si>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</si>
  <si>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</si>
  <si>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</si>
  <si>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</si>
  <si>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</si>
  <si>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</si>
  <si>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</si>
  <si>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</si>
  <si>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</si>
  <si>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</si>
  <si>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</si>
  <si>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</si>
  <si>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</si>
  <si>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</si>
  <si>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</si>
  <si>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</si>
  <si>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</si>
  <si>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</si>
  <si>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</si>
  <si>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</si>
  <si>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</si>
  <si>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</si>
  <si>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</si>
  <si>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</si>
  <si>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</si>
  <si>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</si>
  <si>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</si>
  <si>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</si>
  <si>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</si>
  <si>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</si>
  <si>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</si>
  <si>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</si>
  <si>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</si>
  <si>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</si>
  <si>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</si>
  <si>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</si>
  <si>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</si>
  <si>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</si>
  <si>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</si>
  <si>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</si>
  <si>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</si>
  <si>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</si>
  <si>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</si>
  <si>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</si>
  <si>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</si>
  <si>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</si>
  <si>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</si>
  <si>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</si>
  <si>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</si>
  <si>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</si>
  <si>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</si>
  <si>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</si>
  <si>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</si>
  <si>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</si>
  <si>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</si>
  <si>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</si>
  <si>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</si>
  <si>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</si>
  <si>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</si>
  <si>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</si>
  <si>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</si>
  <si>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</si>
  <si>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</si>
  <si>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</si>
  <si>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</si>
  <si>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</si>
  <si>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</si>
  <si>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</si>
  <si>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</si>
  <si>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</si>
  <si>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</si>
  <si>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</si>
  <si>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</si>
  <si>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</si>
  <si>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</si>
  <si>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</si>
  <si>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</si>
  <si>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</si>
  <si>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</si>
  <si>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</si>
  <si>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</si>
  <si>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</si>
  <si>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</si>
  <si>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</si>
  <si>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</si>
  <si>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</si>
  <si>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</si>
  <si>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</si>
  <si>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</si>
  <si>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</si>
  <si>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</si>
  <si>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</si>
  <si>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</si>
  <si>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</si>
  <si>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</si>
  <si>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</si>
  <si>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</si>
  <si>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</si>
  <si>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</si>
  <si>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</si>
  <si>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</si>
  <si>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</si>
  <si>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</si>
  <si>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</si>
  <si>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</si>
  <si>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</si>
  <si>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</si>
  <si>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</si>
  <si>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</si>
  <si>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</si>
  <si>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</si>
  <si>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</si>
  <si>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</si>
  <si>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</si>
  <si>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</si>
  <si>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</si>
  <si>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</si>
  <si>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</si>
  <si>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</si>
  <si>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</si>
  <si>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</si>
  <si>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</si>
  <si>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</si>
  <si>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</si>
  <si>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</si>
  <si>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</si>
  <si>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</si>
  <si>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</si>
  <si>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</si>
  <si>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</si>
  <si>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</si>
  <si>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</si>
  <si>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</si>
  <si>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</si>
  <si>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</si>
  <si>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</si>
  <si>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</si>
  <si>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</si>
  <si>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</si>
  <si>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</si>
  <si>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</si>
  <si>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</si>
  <si>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</si>
  <si>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</si>
  <si>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</si>
  <si>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</si>
  <si>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</si>
  <si>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</si>
  <si>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</si>
  <si>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</si>
  <si>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</si>
  <si>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</si>
  <si>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</si>
  <si>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</si>
  <si>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</si>
  <si>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</si>
  <si>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</si>
  <si>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</si>
  <si>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</si>
  <si>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</si>
  <si>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</si>
  <si>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</si>
  <si>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</si>
  <si>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</si>
  <si>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</si>
  <si>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</si>
  <si>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</si>
  <si>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</si>
  <si>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</si>
  <si>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</si>
  <si>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</si>
  <si>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</si>
  <si>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</si>
  <si>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</si>
  <si>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</si>
  <si>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</si>
  <si>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</si>
  <si>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</si>
  <si>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</si>
  <si>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</si>
  <si>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</si>
  <si>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</si>
  <si>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</si>
  <si>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</si>
  <si>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</si>
  <si>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</si>
  <si>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</si>
  <si>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</si>
  <si>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</si>
  <si>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</si>
  <si>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</si>
  <si>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</si>
  <si>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</si>
  <si>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</si>
  <si>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</si>
  <si>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</si>
  <si>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</si>
  <si>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</si>
  <si>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</si>
  <si>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</si>
  <si>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</si>
  <si>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</si>
  <si>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</si>
  <si>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</si>
  <si>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</si>
  <si>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</si>
  <si>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</si>
  <si>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</si>
  <si>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</si>
  <si>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</si>
  <si>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</si>
  <si>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</si>
  <si>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</si>
  <si>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</si>
  <si>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</si>
  <si>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</si>
  <si>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</si>
  <si>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</si>
  <si>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</si>
  <si>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</si>
  <si>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</si>
  <si>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</si>
  <si>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</si>
  <si>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</si>
  <si>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</si>
  <si>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</si>
  <si>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</si>
  <si>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</si>
  <si>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</si>
  <si>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</si>
  <si>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</si>
  <si>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</si>
  <si>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</si>
  <si>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</si>
  <si>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</si>
  <si>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</si>
  <si>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</si>
  <si>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</si>
  <si>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</si>
  <si>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</si>
  <si>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</si>
  <si>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</si>
  <si>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</si>
  <si>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</si>
  <si>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</si>
  <si>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</si>
  <si>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</si>
  <si>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</si>
  <si>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</si>
  <si>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</si>
  <si>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</si>
  <si>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</si>
  <si>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</si>
  <si>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</si>
  <si>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</si>
  <si>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</si>
  <si>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</si>
  <si>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</si>
  <si>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</si>
  <si>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</si>
  <si>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</si>
  <si>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</si>
  <si>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</si>
  <si>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</si>
  <si>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</si>
  <si>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</si>
  <si>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</si>
  <si>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</si>
  <si>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</si>
  <si>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</si>
  <si>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</si>
  <si>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</si>
  <si>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</si>
  <si>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</si>
  <si>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</si>
  <si>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</si>
  <si>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</si>
  <si>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</si>
  <si>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</si>
  <si>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</si>
  <si>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</si>
  <si>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</si>
  <si>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</si>
  <si>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</si>
  <si>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</si>
  <si>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</si>
  <si>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</si>
  <si>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</si>
  <si>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</si>
  <si>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</si>
  <si>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</si>
  <si>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</si>
  <si>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</si>
  <si>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</si>
  <si>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</si>
  <si>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</si>
  <si>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</si>
  <si>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</si>
  <si>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</si>
  <si>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</si>
  <si>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</si>
  <si>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</si>
  <si>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</si>
  <si>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</si>
  <si>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</si>
  <si>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</si>
  <si>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</si>
  <si>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</si>
  <si>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</si>
  <si>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</si>
  <si>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</si>
  <si>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</si>
  <si>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</si>
  <si>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</si>
  <si>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</si>
  <si>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</si>
  <si>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</si>
  <si>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</si>
  <si>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</si>
  <si>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</si>
  <si>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</si>
  <si>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</si>
  <si>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</si>
  <si>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</si>
  <si>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</si>
  <si>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</si>
  <si>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</si>
  <si>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</si>
  <si>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</si>
  <si>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</si>
  <si>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</si>
  <si>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</si>
  <si>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</si>
  <si>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</si>
  <si>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</si>
  <si>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</si>
  <si>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</si>
  <si>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</si>
  <si>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</si>
  <si>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</si>
  <si>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</si>
  <si>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</si>
  <si>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</si>
  <si>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</si>
  <si>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</si>
  <si>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</si>
  <si>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</si>
  <si>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</si>
  <si>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</si>
  <si>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</si>
  <si>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</si>
  <si>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</si>
  <si>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</si>
  <si>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</si>
  <si>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</si>
  <si>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</si>
  <si>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</si>
  <si>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</si>
  <si>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</si>
  <si>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</si>
  <si>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</si>
  <si>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</si>
  <si>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</si>
  <si>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</si>
  <si>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</si>
  <si>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</si>
  <si>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</si>
  <si>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</si>
  <si>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</si>
  <si>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</si>
  <si>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</si>
  <si>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</si>
  <si>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</si>
  <si>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</si>
  <si>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</si>
  <si>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</si>
  <si>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</si>
  <si>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</si>
  <si>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</si>
  <si>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</si>
  <si>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</si>
  <si>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</si>
  <si>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</si>
  <si>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</si>
  <si>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</si>
  <si>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</si>
  <si>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</si>
  <si>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</si>
  <si>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</si>
  <si>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</si>
  <si>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</si>
  <si>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</si>
  <si>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</si>
  <si>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</si>
  <si>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</si>
  <si>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</si>
  <si>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</si>
  <si>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</si>
  <si>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</si>
  <si>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</si>
  <si>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</si>
  <si>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</si>
  <si>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</si>
  <si>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</si>
  <si>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</si>
  <si>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</si>
  <si>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</si>
  <si>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</si>
  <si>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</si>
  <si>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</si>
  <si>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</si>
  <si>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</si>
  <si>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</si>
  <si>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</si>
  <si>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</si>
  <si>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</si>
  <si>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</si>
  <si>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</si>
  <si>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</si>
  <si>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</si>
  <si>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</si>
  <si>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</si>
  <si>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</si>
  <si>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</si>
  <si>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</si>
  <si>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</si>
  <si>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</si>
  <si>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</si>
  <si>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</si>
  <si>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</si>
  <si>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</si>
  <si>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</si>
  <si>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</si>
  <si>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</si>
  <si>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</si>
  <si>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</si>
  <si>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</si>
  <si>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</si>
  <si>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</si>
  <si>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</si>
  <si>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</si>
  <si>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</si>
  <si>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</si>
  <si>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</si>
  <si>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</si>
  <si>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</si>
  <si>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</si>
  <si>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</si>
  <si>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</si>
  <si>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</si>
  <si>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</si>
  <si>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</si>
  <si>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</si>
  <si>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</si>
  <si>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</si>
  <si>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</si>
  <si>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</si>
  <si>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</si>
  <si>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</si>
  <si>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</si>
  <si>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</si>
  <si>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</si>
  <si>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</si>
  <si>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</si>
  <si>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</si>
  <si>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</si>
  <si>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</si>
  <si>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</si>
  <si>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</si>
  <si>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</si>
  <si>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</si>
  <si>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</si>
  <si>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</si>
  <si>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</si>
  <si>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</si>
  <si>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</si>
  <si>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</si>
  <si>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</si>
  <si>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</si>
  <si>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</si>
  <si>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</si>
  <si>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</si>
  <si>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</si>
  <si>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</si>
  <si>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</si>
  <si>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</si>
  <si>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</si>
  <si>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</si>
  <si>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</si>
  <si>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</si>
  <si>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</si>
  <si>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</si>
  <si>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</si>
  <si>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</si>
  <si>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</si>
  <si>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</si>
  <si>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</si>
  <si>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</si>
  <si>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</si>
  <si>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</si>
  <si>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</si>
  <si>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</si>
  <si>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</si>
  <si>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</si>
  <si>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</si>
  <si>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</si>
  <si>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</si>
  <si>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</si>
  <si>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</si>
  <si>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</si>
  <si>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</si>
  <si>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</si>
  <si>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</si>
  <si>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</si>
  <si>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</si>
  <si>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</si>
  <si>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</si>
  <si>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</si>
  <si>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</si>
  <si>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</si>
  <si>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</si>
  <si>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</si>
  <si>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</si>
  <si>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</si>
  <si>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</si>
  <si>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</si>
  <si>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</si>
  <si>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</si>
  <si>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</si>
  <si>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</si>
  <si>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</si>
  <si>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</si>
  <si>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</si>
  <si>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</si>
  <si>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</si>
  <si>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</si>
  <si>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</si>
  <si>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</si>
  <si>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</si>
  <si>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</si>
  <si>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</si>
  <si>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</si>
  <si>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</si>
  <si>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</si>
  <si>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</si>
  <si>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</si>
  <si>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</si>
  <si>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</si>
  <si>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</si>
  <si>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</si>
  <si>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</si>
  <si>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</si>
  <si>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</si>
  <si>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</si>
  <si>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</si>
  <si>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</si>
  <si>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</si>
  <si>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</si>
  <si>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</si>
  <si>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</si>
  <si>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</si>
  <si>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</si>
  <si>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</si>
  <si>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</si>
  <si>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</si>
  <si>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</si>
  <si>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</si>
  <si>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</si>
  <si>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</si>
  <si>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</si>
  <si>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</si>
  <si>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</si>
  <si>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</si>
  <si>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</si>
  <si>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</si>
  <si>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</si>
  <si>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</si>
  <si>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</si>
  <si>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</si>
  <si>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</si>
  <si>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</si>
  <si>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</si>
  <si>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</si>
  <si>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</si>
  <si>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</si>
  <si>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</si>
  <si>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</si>
  <si>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</si>
  <si>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</si>
  <si>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</si>
  <si>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</si>
  <si>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</si>
  <si>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</si>
  <si>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</si>
  <si>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</si>
  <si>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</si>
  <si>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</si>
  <si>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</si>
  <si>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</si>
  <si>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</si>
  <si>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</si>
  <si>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</si>
  <si>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</si>
  <si>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</si>
  <si>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</si>
  <si>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</si>
  <si>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</si>
  <si>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</si>
  <si>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</si>
  <si>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</si>
  <si>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</si>
  <si>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</si>
  <si>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</si>
  <si>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</si>
  <si>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</si>
  <si>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</si>
  <si>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</si>
  <si>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</si>
  <si>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</si>
  <si>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</si>
  <si>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</si>
  <si>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</si>
  <si>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</si>
  <si>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</si>
  <si>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</si>
  <si>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</si>
  <si>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</si>
  <si>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</si>
  <si>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</si>
  <si>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</si>
  <si>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</si>
  <si>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</si>
  <si>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</si>
  <si>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</si>
  <si>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</si>
  <si>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</si>
  <si>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</si>
  <si>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</si>
  <si>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</si>
  <si>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</si>
  <si>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</si>
  <si>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</si>
  <si>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</si>
  <si>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</si>
  <si>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</si>
  <si>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</si>
  <si>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</si>
  <si>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</si>
  <si>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</si>
  <si>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</si>
  <si>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</si>
  <si>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</si>
  <si>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</si>
  <si>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</si>
  <si>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</si>
  <si>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</si>
  <si>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</si>
  <si>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</si>
  <si>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</si>
  <si>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</si>
  <si>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</si>
  <si>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</si>
  <si>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</si>
  <si>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</si>
  <si>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</si>
  <si>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</si>
  <si>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</si>
  <si>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</si>
  <si>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</si>
  <si>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</si>
  <si>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</si>
  <si>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</si>
  <si>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</si>
  <si>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</si>
  <si>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</si>
  <si>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</si>
  <si>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</si>
  <si>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</si>
  <si>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</si>
  <si>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</si>
  <si>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</si>
  <si>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</si>
  <si>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</si>
  <si>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</si>
  <si>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</si>
  <si>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</si>
  <si>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</si>
  <si>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</si>
  <si>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</si>
  <si>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</si>
  <si>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</si>
  <si>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</si>
  <si>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</si>
  <si>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</si>
  <si>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</si>
  <si>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</si>
  <si>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</si>
  <si>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</si>
  <si>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</si>
  <si>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</si>
  <si>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</si>
  <si>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</si>
  <si>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</si>
  <si>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</si>
  <si>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</si>
  <si>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</si>
  <si>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</si>
  <si>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</si>
  <si>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</si>
  <si>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</si>
  <si>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</si>
  <si>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</si>
  <si>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</si>
  <si>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</si>
  <si>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</si>
  <si>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</si>
  <si>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</si>
  <si>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</si>
  <si>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</si>
  <si>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</si>
  <si>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</si>
  <si>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</si>
  <si>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</si>
  <si>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</si>
  <si>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</si>
  <si>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</si>
  <si>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</si>
  <si>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</si>
  <si>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</si>
  <si>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</si>
  <si>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</si>
  <si>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</si>
  <si>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</si>
  <si>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</si>
  <si>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</si>
  <si>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</si>
  <si>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</si>
  <si>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</si>
  <si>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</si>
  <si>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</si>
  <si>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</si>
  <si>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</si>
  <si>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</si>
  <si>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</si>
  <si>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</si>
  <si>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</si>
  <si>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</si>
  <si>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</si>
  <si>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</si>
  <si>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</si>
  <si>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</si>
  <si>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</si>
  <si>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</si>
  <si>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</si>
  <si>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</si>
  <si>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</si>
  <si>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</si>
  <si>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</si>
  <si>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</si>
  <si>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</si>
  <si>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</si>
  <si>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</si>
  <si>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</si>
  <si>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</si>
  <si>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</si>
  <si>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</si>
  <si>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</si>
  <si>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</si>
  <si>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</si>
  <si>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</si>
  <si>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</si>
  <si>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</si>
  <si>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</si>
  <si>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</si>
  <si>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</si>
  <si>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</si>
  <si>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</si>
  <si>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</si>
  <si>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</si>
  <si>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</si>
  <si>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</si>
  <si>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</si>
  <si>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</si>
  <si>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</si>
  <si>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</si>
  <si>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</si>
  <si>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</si>
  <si>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</si>
  <si>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</si>
  <si>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</si>
  <si>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</si>
  <si>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</si>
  <si>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</si>
  <si>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</si>
  <si>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</si>
  <si>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</si>
  <si>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</si>
  <si>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</si>
  <si>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</si>
  <si>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</si>
  <si>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</si>
  <si>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</si>
  <si>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</si>
  <si>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</si>
  <si>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</si>
  <si>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</si>
  <si>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</si>
  <si>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</si>
  <si>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</si>
  <si>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</si>
  <si>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</si>
  <si>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</si>
  <si>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</si>
  <si>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</si>
  <si>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</si>
  <si>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</si>
  <si>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</si>
  <si>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</si>
  <si>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</si>
  <si>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</si>
  <si>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</si>
  <si>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</si>
  <si>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</si>
  <si>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</si>
  <si>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</si>
  <si>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</si>
  <si>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</si>
  <si>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</si>
  <si>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</si>
  <si>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</si>
  <si>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</si>
  <si>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</si>
  <si>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</si>
  <si>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</si>
  <si>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</si>
  <si>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</si>
  <si>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</si>
  <si>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</si>
  <si>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</si>
  <si>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</si>
  <si>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</si>
  <si>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</si>
  <si>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</si>
  <si>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</si>
  <si>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</si>
  <si>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</si>
  <si>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</si>
  <si>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</si>
  <si>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</si>
  <si>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</si>
  <si>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</si>
  <si>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</si>
  <si>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</si>
  <si>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</si>
  <si>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</si>
  <si>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</si>
  <si>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</si>
  <si>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</si>
  <si>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</si>
  <si>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</si>
  <si>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</si>
  <si>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</si>
  <si>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</si>
  <si>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</si>
  <si>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</si>
  <si>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</si>
  <si>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</si>
  <si>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</si>
  <si>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</si>
  <si>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</si>
  <si>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</si>
  <si>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</si>
  <si>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</si>
  <si>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</si>
  <si>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</si>
  <si>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</si>
  <si>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</si>
  <si>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</si>
  <si>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</si>
  <si>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</si>
  <si>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</si>
  <si>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</si>
  <si>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</si>
  <si>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</si>
  <si>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</si>
  <si>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</si>
  <si>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</si>
  <si>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</si>
  <si>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</si>
  <si>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</si>
  <si>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</si>
  <si>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</si>
  <si>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</si>
  <si>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</si>
  <si>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</si>
  <si>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</si>
  <si>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</si>
  <si>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</si>
  <si>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</si>
  <si>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</si>
  <si>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</si>
  <si>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</si>
  <si>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</si>
  <si>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</si>
  <si>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</si>
  <si>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</si>
  <si>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</si>
  <si>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</si>
  <si>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</si>
  <si>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</si>
  <si>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</si>
  <si>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</si>
  <si>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</si>
  <si>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</si>
  <si>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</si>
  <si>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</si>
  <si>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</si>
  <si>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</si>
  <si>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</si>
  <si>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</si>
  <si>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</si>
  <si>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</si>
  <si>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</si>
  <si>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</si>
  <si>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</si>
  <si>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</si>
  <si>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</si>
  <si>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</si>
  <si>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</si>
  <si>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</si>
  <si>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</si>
  <si>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</si>
  <si>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</si>
  <si>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</si>
  <si>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</si>
  <si>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</si>
  <si>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</si>
  <si>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</si>
  <si>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</si>
  <si>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</si>
  <si>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</si>
  <si>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</si>
  <si>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</si>
  <si>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</si>
  <si>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</si>
  <si>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</si>
  <si>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</si>
  <si>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</si>
  <si>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</si>
  <si>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</si>
  <si>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</si>
  <si>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</si>
  <si>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</si>
  <si>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</si>
  <si>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</si>
  <si>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</si>
  <si>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</si>
  <si>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</si>
  <si>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</si>
  <si>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</si>
  <si>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</si>
  <si>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</si>
  <si>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</si>
  <si>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</si>
  <si>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</si>
  <si>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</si>
  <si>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</si>
  <si>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</si>
  <si>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</si>
  <si>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</si>
  <si>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</si>
  <si>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</si>
  <si>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</si>
  <si>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</si>
  <si>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</si>
  <si>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</si>
  <si>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</si>
  <si>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</si>
  <si>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</si>
  <si>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</si>
  <si>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</si>
  <si>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</si>
  <si>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</si>
  <si>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</si>
  <si>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</si>
  <si>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</si>
  <si>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</si>
  <si>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</si>
  <si>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</si>
  <si>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</si>
  <si>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</si>
  <si>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</si>
  <si>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</si>
  <si>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</si>
  <si>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</si>
  <si>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</si>
  <si>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</si>
  <si>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</si>
  <si>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</si>
  <si>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</si>
  <si>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</si>
  <si>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</si>
  <si>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</si>
  <si>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</si>
  <si>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</si>
  <si>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</si>
  <si>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</si>
  <si>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</si>
  <si>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</si>
  <si>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</si>
  <si>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</si>
  <si>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</si>
  <si>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</si>
  <si>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</si>
  <si>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</si>
  <si>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</si>
  <si>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</si>
  <si>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</si>
  <si>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</si>
  <si>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</si>
  <si>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</si>
  <si>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</si>
  <si>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</si>
  <si>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</si>
  <si>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</si>
  <si>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</si>
  <si>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</si>
  <si>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</si>
  <si>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</si>
  <si>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</si>
  <si>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</si>
  <si>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</si>
  <si>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</si>
  <si>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</si>
  <si>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</si>
  <si>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</si>
  <si>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</si>
  <si>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</si>
  <si>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</si>
  <si>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</si>
  <si>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</si>
  <si>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</si>
  <si>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</si>
  <si>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</si>
  <si>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</si>
  <si>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</si>
  <si>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</si>
  <si>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</si>
  <si>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</si>
  <si>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</si>
  <si>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</si>
  <si>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</si>
  <si>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</si>
  <si>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</si>
  <si>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</si>
  <si>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</si>
  <si>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</si>
  <si>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</si>
  <si>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</si>
  <si>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</si>
  <si>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</si>
  <si>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</si>
  <si>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</si>
  <si>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</si>
  <si>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</si>
  <si>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</si>
  <si>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</si>
  <si>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</si>
  <si>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</si>
  <si>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</si>
  <si>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</si>
  <si>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</si>
  <si>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</si>
  <si>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</si>
  <si>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</si>
  <si>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</si>
  <si>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</si>
  <si>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</si>
  <si>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</si>
  <si>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</si>
  <si>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</si>
  <si>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</si>
  <si>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</si>
  <si>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</si>
  <si>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</si>
  <si>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</si>
  <si>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</si>
  <si>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</si>
  <si>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</si>
  <si>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</si>
  <si>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</si>
  <si>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</si>
  <si>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</si>
  <si>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</si>
  <si>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</si>
  <si>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</si>
  <si>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</si>
  <si>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</si>
  <si>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</si>
  <si>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</si>
  <si>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</si>
  <si>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</si>
  <si>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</si>
  <si>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</si>
  <si>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</si>
  <si>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</si>
  <si>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</si>
  <si>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</si>
  <si>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</si>
  <si>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</si>
  <si>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</si>
  <si>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</si>
  <si>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</si>
  <si>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</si>
  <si>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</si>
  <si>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</si>
  <si>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</si>
  <si>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</si>
  <si>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</si>
  <si>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</si>
  <si>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</si>
  <si>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</si>
  <si>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</si>
  <si>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</si>
  <si>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</si>
  <si>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</si>
  <si>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</si>
  <si>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</si>
  <si>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</si>
  <si>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</si>
  <si>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</si>
  <si>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</si>
  <si>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</si>
  <si>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</si>
  <si>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</si>
  <si>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</si>
  <si>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</si>
  <si>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</si>
  <si>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</si>
  <si>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</si>
  <si>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</si>
  <si>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</si>
  <si>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</si>
  <si>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</si>
  <si>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</si>
  <si>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</si>
  <si>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</si>
  <si>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</si>
  <si>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</si>
  <si>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</si>
  <si>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</si>
  <si>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</si>
  <si>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</si>
  <si>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</si>
  <si>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</si>
  <si>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</si>
  <si>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</si>
  <si>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</si>
  <si>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</si>
  <si>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</si>
  <si>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</si>
  <si>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</si>
  <si>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</si>
  <si>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</si>
  <si>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</si>
  <si>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</si>
  <si>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</si>
  <si>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</si>
  <si>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</si>
  <si>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</si>
  <si>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</si>
  <si>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</si>
  <si>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</si>
  <si>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</si>
  <si>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</si>
  <si>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</si>
  <si>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</si>
  <si>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</si>
  <si>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</si>
  <si>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</si>
  <si>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</si>
  <si>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</si>
  <si>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</si>
  <si>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</si>
  <si>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</si>
  <si>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</si>
  <si>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</si>
  <si>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</si>
  <si>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</si>
  <si>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</si>
  <si>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</si>
  <si>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</si>
  <si>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</si>
  <si>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</si>
  <si>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</si>
  <si>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</si>
  <si>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</si>
  <si>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</si>
  <si>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</si>
  <si>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</si>
  <si>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</si>
  <si>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</si>
  <si>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</si>
  <si>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</si>
  <si>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</si>
  <si>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</si>
  <si>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</si>
  <si>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</si>
  <si>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</si>
  <si>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</si>
  <si>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</si>
  <si>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</si>
  <si>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</si>
  <si>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</si>
  <si>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</si>
  <si>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</si>
  <si>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</si>
  <si>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</si>
  <si>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</si>
  <si>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</si>
  <si>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</si>
  <si>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</si>
  <si>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</si>
  <si>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</si>
  <si>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</si>
  <si>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</si>
  <si>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</si>
  <si>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</si>
  <si>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</si>
  <si>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</si>
  <si>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</si>
  <si>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</si>
  <si>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</si>
  <si>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</si>
  <si>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</si>
  <si>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</si>
  <si>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</si>
  <si>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</si>
  <si>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</si>
  <si>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</si>
  <si>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</si>
  <si>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</si>
  <si>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</si>
  <si>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</si>
  <si>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</si>
  <si>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</si>
  <si>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</si>
  <si>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</si>
  <si>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</si>
  <si>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</si>
  <si>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</si>
  <si>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</si>
  <si>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</si>
  <si>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</si>
  <si>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</si>
  <si>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</si>
  <si>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</si>
  <si>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</si>
  <si>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</si>
  <si>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</si>
  <si>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</si>
  <si>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</si>
  <si>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</si>
  <si>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</si>
  <si>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</si>
  <si>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</si>
  <si>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</si>
  <si>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</si>
  <si>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</si>
  <si>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</si>
  <si>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</si>
  <si>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</si>
  <si>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</si>
  <si>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</si>
  <si>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</si>
  <si>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</si>
  <si>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</si>
  <si>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</si>
  <si>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</si>
  <si>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</si>
  <si>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</si>
  <si>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</si>
  <si>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</si>
  <si>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</si>
  <si>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</si>
  <si>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</si>
  <si>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</si>
  <si>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</si>
  <si>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</si>
  <si>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</si>
  <si>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</si>
  <si>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</si>
  <si>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</si>
  <si>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</si>
  <si>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</si>
  <si>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</si>
  <si>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</si>
  <si>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</si>
  <si>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</si>
  <si>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</si>
  <si>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</si>
  <si>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</si>
  <si>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</si>
  <si>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</si>
  <si>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</si>
  <si>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</si>
  <si>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</si>
  <si>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</si>
  <si>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</si>
  <si>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</si>
  <si>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</si>
  <si>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</si>
  <si>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</si>
  <si>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</si>
  <si>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</si>
  <si>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</si>
  <si>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</si>
  <si>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</si>
  <si>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</si>
  <si>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</si>
  <si>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</si>
  <si>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</si>
  <si>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</si>
  <si>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</si>
  <si>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</si>
  <si>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</si>
  <si>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</si>
  <si>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</si>
  <si>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</si>
  <si>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</si>
  <si>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</si>
  <si>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</si>
  <si>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</si>
  <si>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</si>
  <si>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</si>
  <si>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</si>
  <si>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</si>
  <si>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</si>
  <si>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</si>
  <si>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</si>
  <si>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</si>
  <si>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</si>
  <si>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</si>
  <si>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</si>
  <si>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</si>
  <si>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</si>
  <si>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</si>
  <si>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</si>
  <si>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</si>
  <si>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</si>
  <si>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</si>
  <si>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</si>
  <si>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</si>
  <si>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</si>
  <si>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</si>
  <si>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</si>
  <si>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</si>
  <si>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</si>
  <si>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</si>
  <si>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</si>
  <si>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</si>
  <si>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</si>
  <si>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</si>
  <si>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</si>
  <si>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</si>
  <si>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</si>
  <si>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</si>
  <si>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</si>
  <si>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</si>
  <si>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</si>
  <si>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</si>
  <si>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</si>
  <si>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</si>
  <si>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</si>
  <si>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</si>
  <si>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</si>
  <si>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</si>
  <si>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</si>
  <si>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</si>
  <si>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</si>
  <si>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</si>
  <si>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</si>
  <si>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</si>
  <si>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</si>
  <si>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</si>
  <si>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</si>
  <si>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</si>
  <si>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</si>
  <si>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</si>
  <si>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</si>
  <si>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</si>
  <si>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</si>
  <si>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</si>
  <si>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</si>
  <si>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</si>
  <si>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</si>
  <si>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</si>
  <si>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</si>
  <si>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</si>
  <si>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</si>
  <si>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</si>
  <si>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</si>
  <si>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</si>
  <si>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</si>
  <si>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</si>
  <si>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</si>
  <si>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</si>
  <si>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</si>
  <si>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</si>
  <si>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</si>
  <si>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</si>
  <si>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</si>
  <si>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</si>
  <si>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</si>
  <si>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</si>
  <si>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</si>
  <si>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</si>
  <si>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</si>
  <si>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</si>
  <si>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</si>
  <si>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</si>
  <si>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</si>
  <si>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</si>
  <si>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</si>
  <si>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</si>
  <si>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</si>
  <si>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</si>
  <si>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</si>
  <si>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</si>
  <si>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</si>
  <si>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</si>
  <si>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</si>
  <si>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</si>
  <si>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</si>
  <si>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</si>
  <si>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</si>
  <si>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</si>
  <si>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</si>
  <si>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</si>
  <si>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</si>
  <si>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</si>
  <si>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</si>
  <si>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</si>
  <si>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</si>
  <si>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</si>
  <si>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</si>
  <si>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</si>
  <si>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</si>
  <si>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</si>
  <si>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</si>
  <si>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</si>
  <si>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</si>
  <si>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</si>
  <si>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</si>
  <si>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</si>
  <si>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</si>
  <si>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</si>
  <si>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</si>
  <si>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</si>
  <si>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</si>
  <si>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</si>
  <si>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</si>
  <si>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</si>
  <si>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</si>
  <si>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</si>
  <si>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</si>
  <si>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</si>
  <si>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</si>
  <si>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</si>
  <si>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</si>
  <si>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</si>
  <si>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</si>
  <si>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</si>
  <si>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</si>
  <si>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</si>
  <si>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</si>
  <si>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</si>
  <si>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</si>
  <si>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</si>
  <si>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</si>
  <si>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</si>
  <si>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</si>
  <si>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</si>
  <si>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</si>
  <si>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</si>
  <si>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</si>
  <si>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</si>
  <si>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</si>
  <si>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</si>
  <si>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</si>
  <si>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</si>
  <si>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</si>
  <si>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</si>
  <si>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</si>
  <si>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</si>
  <si>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</si>
  <si>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</si>
  <si>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</si>
  <si>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</si>
  <si>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</si>
  <si>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</si>
  <si>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</si>
  <si>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</si>
  <si>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</si>
  <si>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</si>
  <si>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</si>
  <si>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</si>
  <si>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</si>
  <si>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</si>
  <si>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</si>
  <si>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</si>
  <si>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</si>
  <si>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</si>
  <si>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</si>
  <si>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</si>
  <si>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</si>
  <si>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</si>
  <si>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</si>
  <si>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</si>
  <si>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</si>
  <si>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</si>
  <si>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</si>
  <si>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</si>
  <si>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</si>
  <si>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</si>
  <si>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</si>
  <si>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</si>
  <si>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</si>
  <si>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</si>
  <si>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</si>
  <si>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</si>
  <si>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</si>
  <si>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</si>
  <si>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</si>
  <si>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</si>
  <si>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</si>
  <si>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</si>
  <si>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</si>
  <si>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</si>
  <si>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</si>
  <si>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</si>
  <si>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</si>
  <si>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</si>
  <si>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</si>
  <si>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</si>
  <si>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</si>
  <si>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</si>
  <si>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</si>
  <si>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</si>
  <si>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</si>
  <si>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</si>
  <si>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</si>
  <si>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</si>
  <si>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</si>
  <si>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</si>
  <si>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</si>
  <si>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</si>
  <si>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</si>
  <si>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</si>
  <si>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</si>
  <si>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</si>
  <si>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</si>
  <si>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</si>
  <si>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</si>
  <si>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</si>
  <si>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</si>
  <si>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</si>
  <si>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</si>
  <si>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</si>
  <si>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</si>
  <si>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</si>
  <si>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</si>
  <si>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</si>
  <si>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</si>
  <si>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</si>
  <si>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</si>
  <si>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</si>
  <si>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</si>
  <si>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</si>
  <si>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</si>
  <si>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</si>
  <si>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</si>
  <si>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</si>
  <si>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</si>
  <si>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</si>
  <si>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</si>
  <si>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</si>
  <si>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</si>
  <si>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</si>
  <si>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</si>
  <si>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</si>
  <si>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</si>
  <si>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</si>
  <si>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</si>
  <si>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</si>
  <si>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</si>
  <si>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</si>
  <si>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</si>
  <si>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</si>
  <si>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</si>
  <si>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</si>
  <si>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</si>
  <si>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</si>
  <si>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</si>
  <si>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</si>
  <si>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</si>
  <si>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</si>
  <si>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</si>
  <si>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</si>
  <si>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</si>
  <si>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</si>
  <si>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</si>
  <si>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</si>
  <si>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</si>
  <si>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</si>
  <si>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</si>
  <si>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</si>
  <si>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</si>
  <si>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</si>
  <si>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</si>
  <si>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</si>
  <si>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</si>
  <si>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</si>
  <si>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</si>
  <si>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</si>
  <si>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</si>
  <si>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</si>
  <si>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</si>
  <si>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</si>
  <si>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</si>
  <si>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</si>
  <si>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</si>
  <si>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</si>
  <si>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</si>
  <si>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</si>
  <si>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</si>
  <si>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</si>
  <si>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</si>
  <si>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</si>
  <si>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</si>
  <si>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</si>
  <si>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</si>
  <si>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</si>
  <si>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</si>
  <si>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</si>
  <si>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</si>
  <si>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</si>
  <si>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</si>
  <si>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</si>
  <si>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</si>
  <si>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</si>
  <si>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</si>
  <si>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</si>
  <si>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</si>
  <si>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</si>
  <si>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</si>
  <si>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</si>
  <si>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</si>
  <si>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</si>
  <si>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</si>
  <si>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</si>
  <si>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</si>
  <si>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</si>
  <si>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</si>
  <si>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</si>
  <si>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</si>
  <si>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</si>
  <si>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</si>
  <si>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</si>
  <si>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</si>
  <si>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</si>
  <si>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</si>
  <si>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</si>
  <si>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</si>
  <si>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</si>
  <si>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</si>
  <si>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</si>
  <si>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</si>
  <si>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</si>
  <si>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</si>
  <si>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</si>
  <si>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</si>
  <si>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</si>
  <si>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</si>
  <si>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</si>
  <si>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</si>
  <si>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</si>
  <si>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</si>
  <si>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</si>
  <si>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</si>
  <si>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</si>
  <si>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</si>
  <si>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</si>
  <si>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</si>
  <si>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</si>
  <si>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</si>
  <si>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</si>
  <si>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</si>
  <si>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</si>
  <si>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</si>
  <si>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</si>
  <si>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</si>
  <si>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</si>
  <si>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</si>
  <si>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</si>
  <si>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</si>
  <si>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</si>
  <si>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</si>
  <si>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</si>
  <si>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</si>
  <si>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</si>
  <si>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</si>
  <si>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</si>
  <si>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</si>
  <si>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</si>
  <si>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</si>
  <si>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</si>
  <si>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</si>
  <si>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</si>
  <si>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</si>
  <si>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</si>
  <si>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</si>
  <si>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</si>
  <si>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</si>
  <si>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</si>
  <si>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</si>
  <si>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</si>
  <si>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</si>
  <si>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</si>
  <si>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</si>
  <si>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</si>
  <si>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</si>
  <si>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</si>
  <si>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</si>
  <si>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</si>
  <si>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</si>
  <si>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</si>
  <si>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</si>
  <si>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</si>
  <si>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</si>
  <si>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</si>
  <si>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</si>
  <si>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</si>
  <si>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</si>
  <si>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</si>
  <si>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</si>
  <si>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</si>
  <si>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</si>
  <si>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</si>
  <si>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</si>
  <si>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</si>
  <si>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</si>
  <si>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</si>
  <si>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</si>
  <si>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</si>
  <si>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</si>
  <si>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</si>
  <si>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</si>
  <si>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</si>
  <si>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</si>
  <si>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</si>
  <si>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</si>
  <si>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</si>
  <si>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</si>
  <si>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</si>
  <si>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</si>
  <si>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</si>
  <si>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</si>
  <si>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</si>
  <si>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</si>
  <si>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</si>
  <si>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</si>
  <si>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</si>
  <si>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</si>
  <si>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</si>
  <si>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</si>
  <si>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</si>
  <si>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</si>
  <si>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</si>
  <si>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</si>
  <si>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</si>
  <si>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</si>
  <si>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</si>
  <si>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</si>
  <si>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</si>
  <si>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</si>
  <si>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</si>
  <si>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</si>
  <si>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</si>
  <si>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</si>
  <si>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</si>
  <si>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</si>
  <si>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</si>
  <si>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</si>
  <si>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</si>
  <si>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</si>
  <si>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</si>
  <si>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</si>
  <si>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</si>
  <si>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</si>
  <si>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</si>
  <si>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</si>
  <si>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</si>
  <si>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</si>
  <si>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</si>
  <si>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</si>
  <si>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</si>
  <si>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</si>
  <si>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</si>
  <si>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</si>
  <si>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</si>
  <si>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</si>
  <si>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</si>
  <si>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</si>
  <si>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</si>
  <si>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</si>
  <si>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</si>
  <si>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</si>
  <si>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</si>
  <si>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</si>
  <si>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</si>
  <si>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</si>
  <si>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</si>
  <si>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</si>
  <si>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</si>
  <si>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</si>
  <si>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</si>
  <si>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</si>
  <si>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</si>
  <si>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</si>
  <si>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</si>
  <si>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</si>
  <si>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</si>
  <si>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</si>
  <si>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</si>
  <si>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</si>
  <si>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</si>
  <si>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</si>
  <si>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</si>
  <si>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</si>
  <si>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</si>
  <si>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</si>
  <si>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</si>
  <si>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</si>
  <si>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</si>
  <si>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</si>
  <si>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</si>
  <si>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</si>
  <si>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</si>
  <si>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</si>
  <si>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</si>
  <si>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</si>
  <si>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</si>
  <si>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</si>
  <si>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</si>
  <si>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</si>
  <si>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</si>
  <si>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</si>
  <si>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</si>
  <si>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</si>
  <si>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</si>
  <si>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</si>
  <si>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</si>
  <si>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</si>
  <si>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</si>
  <si>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</si>
  <si>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</si>
  <si>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</si>
  <si>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</si>
  <si>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</si>
  <si>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</si>
  <si>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</si>
  <si>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</si>
  <si>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</si>
  <si>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</si>
  <si>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</si>
  <si>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</si>
  <si>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</si>
  <si>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</si>
  <si>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</si>
  <si>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</si>
  <si>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</si>
  <si>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</si>
  <si>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</si>
  <si>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</si>
  <si>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</si>
  <si>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</si>
  <si>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</si>
  <si>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</si>
  <si>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</si>
  <si>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</si>
  <si>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</si>
  <si>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</si>
  <si>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</si>
  <si>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</si>
  <si>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</si>
  <si>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</si>
  <si>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</si>
  <si>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</si>
  <si>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</si>
  <si>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</si>
  <si>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</si>
  <si>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</si>
  <si>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</si>
  <si>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</si>
  <si>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</si>
  <si>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</si>
  <si>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</si>
  <si>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</si>
  <si>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</si>
  <si>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</si>
  <si>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</si>
  <si>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</si>
  <si>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</si>
  <si>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</si>
  <si>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</si>
  <si>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</si>
  <si>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</si>
  <si>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</si>
  <si>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</si>
  <si>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</si>
  <si>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</si>
  <si>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</si>
  <si>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</si>
  <si>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</si>
  <si>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</si>
  <si>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</si>
  <si>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</si>
  <si>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</si>
  <si>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</si>
  <si>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</si>
  <si>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</si>
  <si>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</si>
  <si>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</si>
  <si>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</si>
  <si>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</si>
  <si>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</si>
  <si>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</si>
  <si>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</si>
  <si>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</si>
  <si>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</si>
  <si>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</si>
  <si>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</si>
  <si>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</si>
  <si>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</si>
  <si>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</si>
  <si>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</si>
  <si>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</si>
  <si>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</si>
  <si>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</si>
  <si>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</si>
  <si>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</si>
  <si>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</si>
  <si>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</si>
  <si>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</si>
  <si>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</si>
  <si>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</si>
  <si>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</si>
  <si>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</si>
  <si>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</si>
  <si>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</si>
  <si>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</si>
  <si>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</si>
  <si>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</si>
  <si>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</si>
  <si>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</si>
  <si>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</si>
  <si>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</si>
  <si>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</si>
  <si>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</si>
  <si>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</si>
  <si>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</si>
  <si>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</si>
  <si>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</si>
  <si>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</si>
  <si>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</si>
  <si>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</si>
  <si>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</si>
  <si>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</si>
  <si>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</si>
  <si>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</si>
  <si>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</si>
  <si>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</si>
  <si>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</si>
  <si>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</si>
  <si>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</si>
  <si>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</si>
  <si>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</si>
  <si>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</si>
  <si>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</si>
  <si>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</si>
  <si>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</si>
  <si>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</si>
  <si>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</si>
  <si>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</si>
  <si>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</si>
  <si>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</si>
  <si>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</si>
  <si>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</si>
  <si>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</si>
  <si>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</si>
  <si>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</si>
  <si>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</si>
  <si>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</si>
  <si>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</si>
  <si>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</si>
  <si>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</si>
  <si>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</si>
  <si>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</si>
  <si>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</si>
  <si>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</si>
  <si>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</si>
  <si>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</si>
  <si>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</si>
  <si>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</si>
  <si>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</si>
  <si>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</si>
  <si>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</si>
  <si>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</si>
  <si>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</si>
  <si>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</si>
  <si>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</si>
  <si>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</si>
  <si>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</si>
  <si>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</si>
  <si>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</si>
  <si>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</si>
  <si>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</si>
  <si>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</si>
  <si>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</si>
  <si>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</si>
  <si>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</si>
  <si>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</si>
  <si>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</si>
  <si>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</si>
  <si>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</si>
  <si>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</si>
  <si>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</si>
  <si>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</si>
  <si>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</si>
  <si>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</si>
  <si>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</si>
  <si>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</si>
  <si>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</si>
  <si>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</si>
  <si>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</si>
  <si>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</si>
  <si>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</si>
  <si>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</si>
  <si>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</si>
  <si>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</si>
  <si>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</si>
  <si>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</si>
  <si>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</si>
  <si>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</si>
  <si>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</si>
  <si>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</si>
  <si>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</si>
  <si>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</si>
  <si>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</si>
  <si>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</si>
  <si>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</si>
  <si>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</si>
  <si>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</si>
  <si>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</si>
  <si>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</si>
  <si>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</si>
  <si>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</si>
  <si>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</si>
  <si>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</si>
  <si>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</si>
  <si>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</si>
  <si>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</si>
  <si>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</si>
  <si>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</si>
  <si>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</si>
  <si>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</si>
  <si>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</si>
  <si>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</si>
  <si>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</si>
  <si>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</si>
  <si>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</si>
  <si>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</si>
  <si>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</si>
  <si>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</si>
  <si>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</si>
  <si>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</si>
  <si>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</si>
  <si>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</si>
  <si>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</si>
  <si>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</si>
  <si>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</si>
  <si>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</si>
  <si>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</si>
  <si>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</si>
  <si>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</si>
  <si>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</si>
  <si>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</si>
  <si>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</si>
  <si>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</si>
  <si>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</si>
  <si>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</si>
  <si>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</si>
  <si>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</si>
  <si>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</si>
  <si>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</si>
  <si>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</si>
  <si>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</si>
  <si>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</si>
  <si>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</si>
  <si>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</si>
  <si>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</si>
  <si>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</si>
  <si>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</si>
  <si>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</si>
  <si>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</si>
  <si>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</si>
  <si>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</si>
  <si>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</si>
  <si>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</si>
  <si>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</si>
  <si>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</si>
  <si>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</si>
  <si>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</si>
  <si>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</si>
  <si>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</si>
  <si>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</si>
  <si>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</si>
  <si>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</si>
  <si>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</si>
  <si>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</si>
  <si>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</si>
  <si>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</si>
  <si>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</si>
  <si>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</si>
  <si>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</si>
  <si>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</si>
  <si>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</si>
  <si>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</si>
  <si>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</si>
  <si>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</si>
  <si>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</si>
  <si>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</si>
  <si>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</si>
  <si>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</si>
  <si>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</si>
  <si>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</si>
  <si>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</si>
  <si>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</si>
  <si>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</si>
  <si>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</si>
  <si>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</si>
  <si>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</si>
  <si>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</si>
  <si>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</si>
  <si>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</si>
  <si>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</si>
  <si>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</si>
  <si>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</si>
  <si>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</si>
  <si>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</si>
  <si>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</si>
  <si>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</si>
  <si>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</si>
  <si>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</si>
  <si>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</si>
  <si>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</si>
  <si>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</si>
  <si>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</si>
  <si>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</si>
  <si>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</si>
  <si>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</si>
  <si>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</si>
  <si>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</si>
  <si>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</si>
  <si>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</si>
  <si>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</si>
  <si>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</si>
  <si>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</si>
  <si>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</si>
  <si>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</si>
  <si>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</si>
  <si>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</si>
  <si>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</si>
  <si>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</si>
  <si>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</si>
  <si>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</si>
  <si>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</si>
  <si>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</si>
  <si>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</si>
  <si>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</si>
  <si>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</si>
  <si>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</si>
  <si>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</si>
  <si>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</si>
  <si>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</si>
  <si>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</si>
  <si>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</si>
  <si>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</si>
  <si>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</si>
  <si>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</si>
  <si>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</si>
  <si>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</si>
  <si>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</si>
  <si>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</si>
  <si>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</si>
  <si>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</si>
  <si>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</si>
  <si>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</si>
  <si>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</si>
  <si>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</si>
  <si>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</si>
  <si>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</si>
  <si>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</si>
  <si>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</si>
  <si>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</si>
  <si>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</si>
  <si>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</si>
  <si>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</si>
  <si>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</si>
  <si>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</si>
  <si>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</si>
  <si>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</si>
  <si>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</si>
  <si>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</si>
  <si>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</si>
  <si>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</si>
  <si>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</si>
  <si>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</si>
  <si>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</si>
  <si>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</si>
  <si>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</si>
  <si>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</si>
  <si>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</si>
  <si>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</si>
  <si>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</si>
  <si>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</si>
  <si>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</si>
  <si>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</si>
  <si>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</si>
  <si>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</si>
  <si>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</si>
  <si>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</si>
  <si>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</si>
  <si>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</si>
  <si>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</si>
  <si>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</si>
  <si>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</si>
  <si>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</si>
  <si>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</si>
  <si>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</si>
  <si>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</si>
  <si>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</si>
  <si>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</si>
  <si>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</si>
  <si>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</si>
  <si>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</si>
  <si>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</si>
  <si>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</si>
  <si>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</si>
  <si>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</si>
  <si>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</si>
  <si>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</si>
  <si>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</si>
  <si>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</si>
  <si>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</si>
  <si>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</si>
  <si>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</si>
  <si>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</si>
  <si>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</si>
  <si>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</si>
  <si>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</si>
  <si>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</si>
  <si>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</si>
  <si>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</si>
  <si>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</si>
  <si>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</si>
  <si>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</si>
  <si>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</si>
  <si>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</si>
  <si>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</si>
  <si>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</si>
  <si>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</si>
  <si>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</si>
  <si>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</si>
  <si>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</si>
  <si>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</si>
  <si>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</si>
  <si>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</si>
  <si>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</si>
  <si>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</si>
  <si>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</si>
  <si>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</si>
  <si>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</si>
  <si>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</si>
  <si>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</si>
  <si>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</si>
  <si>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</si>
  <si>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</si>
  <si>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</si>
  <si>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</si>
  <si>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</si>
  <si>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</si>
  <si>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</si>
  <si>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</si>
  <si>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</si>
  <si>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</si>
  <si>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</si>
  <si>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</si>
  <si>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</si>
  <si>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</si>
  <si>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</si>
  <si>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</si>
  <si>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</si>
  <si>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</si>
  <si>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</si>
  <si>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</si>
  <si>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</si>
  <si>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</si>
  <si>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</si>
  <si>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</si>
  <si>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</si>
  <si>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</si>
  <si>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</si>
  <si>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</si>
  <si>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</si>
  <si>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</si>
  <si>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</si>
  <si>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</si>
  <si>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</si>
  <si>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</si>
  <si>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</si>
  <si>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</si>
  <si>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</si>
  <si>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</si>
  <si>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</si>
  <si>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</si>
  <si>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</si>
  <si>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</si>
  <si>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</si>
  <si>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</si>
  <si>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</si>
  <si>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</si>
  <si>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</si>
  <si>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</si>
  <si>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</si>
  <si>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</si>
  <si>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</si>
  <si>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</si>
  <si>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</si>
  <si>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</si>
  <si>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</si>
  <si>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</si>
  <si>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</si>
  <si>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</si>
  <si>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</si>
  <si>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</si>
  <si>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</si>
  <si>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</si>
  <si>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</si>
  <si>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</si>
  <si>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</si>
  <si>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</si>
  <si>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</si>
  <si>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</si>
  <si>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</si>
  <si>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</si>
  <si>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</si>
  <si>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</si>
  <si>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</si>
  <si>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</si>
  <si>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</si>
  <si>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</si>
  <si>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</si>
  <si>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</si>
  <si>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</si>
  <si>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</si>
  <si>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</si>
  <si>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</si>
  <si>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</si>
  <si>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</si>
  <si>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</si>
  <si>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</si>
  <si>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</si>
  <si>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</si>
  <si>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</si>
  <si>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</si>
  <si>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</si>
  <si>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</si>
  <si>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</si>
  <si>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</si>
  <si>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</si>
  <si>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</si>
  <si>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</si>
  <si>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</si>
  <si>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</si>
  <si>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</si>
  <si>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</si>
  <si>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</si>
  <si>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</si>
  <si>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</si>
  <si>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</si>
  <si>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</si>
  <si>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</si>
  <si>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</si>
  <si>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</si>
  <si>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</si>
  <si>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</si>
  <si>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</si>
  <si>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</si>
  <si>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</si>
  <si>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</si>
  <si>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</si>
  <si>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</si>
  <si>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</si>
  <si>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</si>
  <si>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</si>
  <si>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</si>
  <si>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</si>
  <si>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</si>
  <si>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</si>
  <si>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</si>
  <si>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</si>
  <si>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</si>
  <si>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</si>
  <si>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</si>
  <si>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</si>
  <si>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</si>
  <si>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</si>
  <si>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</si>
  <si>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</si>
  <si>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</si>
  <si>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</si>
  <si>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</si>
  <si>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</si>
  <si>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</si>
  <si>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</si>
  <si>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</si>
  <si>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</si>
  <si>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</si>
  <si>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</si>
  <si>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</si>
  <si>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</si>
  <si>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</si>
  <si>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</si>
  <si>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</si>
  <si>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</si>
  <si>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</si>
  <si>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</si>
  <si>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</si>
  <si>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</si>
  <si>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</si>
  <si>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</si>
  <si>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</si>
  <si>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</si>
  <si>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</si>
  <si>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</si>
  <si>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</si>
  <si>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</si>
  <si>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</si>
  <si>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</si>
  <si>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</si>
  <si>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</si>
  <si>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</si>
  <si>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</si>
  <si>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</si>
  <si>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</si>
  <si>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</si>
  <si>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</si>
  <si>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</si>
  <si>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</si>
  <si>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</si>
  <si>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</si>
  <si>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</si>
  <si>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</si>
  <si>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</si>
  <si>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</si>
  <si>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</si>
  <si>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</si>
  <si>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</si>
  <si>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</si>
  <si>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</si>
  <si>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</si>
  <si>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</si>
  <si>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</si>
  <si>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</si>
  <si>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</si>
  <si>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</si>
  <si>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</si>
  <si>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</si>
  <si>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</si>
  <si>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</si>
  <si>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</si>
  <si>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</si>
  <si>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</si>
  <si>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</si>
  <si>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</si>
  <si>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</si>
  <si>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</si>
  <si>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</si>
  <si>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</si>
  <si>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</si>
  <si>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</si>
  <si>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</si>
  <si>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</si>
  <si>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</si>
  <si>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</si>
  <si>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</si>
  <si>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</si>
  <si>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</si>
  <si>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</si>
  <si>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</si>
  <si>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</si>
  <si>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</si>
  <si>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</si>
  <si>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</si>
  <si>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</si>
  <si>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</si>
  <si>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</si>
  <si>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</si>
  <si>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</si>
  <si>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</si>
  <si>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</si>
  <si>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</si>
  <si>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</si>
  <si>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</si>
  <si>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</si>
  <si>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</si>
  <si>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</si>
  <si>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</si>
  <si>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</si>
  <si>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</si>
  <si>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</si>
  <si>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</si>
  <si>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</si>
  <si>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</si>
  <si>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</si>
  <si>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</si>
  <si>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</si>
  <si>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</si>
  <si>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</si>
  <si>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</si>
  <si>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</si>
  <si>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</si>
  <si>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</si>
  <si>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</si>
  <si>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</si>
  <si>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</si>
  <si>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</si>
  <si>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</si>
  <si>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</si>
  <si>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</si>
  <si>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</si>
  <si>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</si>
  <si>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</si>
  <si>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</si>
  <si>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</si>
  <si>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</si>
  <si>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</si>
  <si>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</si>
  <si>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</si>
  <si>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</si>
  <si>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</si>
  <si>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</si>
  <si>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</si>
  <si>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</si>
  <si>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</si>
  <si>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</si>
  <si>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</si>
  <si>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</si>
  <si>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</si>
  <si>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</si>
  <si>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</si>
  <si>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</si>
  <si>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</si>
  <si>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</si>
  <si>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</si>
  <si>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</si>
  <si>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</si>
  <si>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</si>
  <si>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</si>
  <si>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</si>
  <si>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</si>
  <si>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</si>
  <si>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</si>
  <si>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</si>
  <si>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</si>
  <si>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</si>
  <si>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</si>
  <si>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</si>
  <si>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</si>
  <si>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</si>
  <si>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</si>
  <si>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</si>
  <si>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</si>
  <si>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</si>
  <si>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</si>
  <si>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</si>
  <si>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</si>
  <si>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</si>
  <si>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</si>
  <si>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</si>
  <si>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</si>
  <si>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</si>
  <si>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</si>
  <si>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</si>
  <si>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</si>
  <si>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</si>
  <si>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</si>
  <si>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</si>
  <si>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</si>
  <si>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</si>
  <si>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</si>
  <si>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</si>
  <si>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</si>
  <si>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</si>
  <si>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</si>
  <si>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</si>
  <si>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</si>
  <si>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</si>
  <si>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</si>
  <si>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</si>
  <si>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</si>
  <si>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</si>
  <si>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</si>
  <si>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</si>
  <si>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</si>
  <si>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</si>
  <si>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</si>
  <si>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</si>
  <si>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</si>
  <si>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</si>
  <si>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</si>
  <si>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</si>
  <si>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</si>
  <si>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</si>
  <si>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</si>
  <si>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</si>
  <si>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</si>
  <si>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</si>
  <si>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</si>
  <si>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</si>
  <si>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</si>
  <si>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</si>
  <si>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</si>
  <si>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</si>
  <si>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</si>
  <si>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</si>
  <si>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</si>
  <si>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</si>
  <si>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</si>
  <si>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</si>
  <si>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</si>
  <si>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</si>
  <si>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</si>
  <si>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</si>
  <si>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</si>
  <si>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</si>
  <si>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</si>
  <si>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</si>
  <si>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</si>
  <si>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</si>
  <si>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</si>
  <si>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</si>
  <si>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</si>
  <si>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</si>
  <si>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</si>
  <si>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</si>
  <si>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</si>
  <si>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</si>
  <si>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</si>
  <si>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</si>
  <si>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</si>
  <si>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</si>
  <si>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</si>
  <si>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</si>
  <si>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</si>
  <si>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</si>
  <si>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</si>
  <si>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</si>
  <si>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</si>
  <si>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</si>
  <si>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</si>
  <si>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</si>
  <si>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</si>
  <si>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</si>
  <si>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</si>
  <si>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</si>
  <si>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</si>
  <si>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</si>
  <si>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</si>
  <si>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</si>
  <si>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</si>
  <si>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</si>
  <si>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</si>
  <si>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</si>
  <si>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</si>
  <si>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</si>
  <si>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</si>
  <si>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</si>
  <si>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</si>
  <si>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</si>
  <si>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</si>
  <si>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</si>
  <si>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</si>
  <si>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</si>
  <si>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</si>
  <si>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</si>
  <si>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</si>
  <si>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</si>
  <si>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</si>
  <si>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</si>
  <si>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</si>
  <si>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</si>
  <si>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</si>
  <si>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</si>
  <si>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</si>
  <si>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</si>
  <si>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</si>
  <si>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</si>
  <si>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</si>
  <si>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</si>
  <si>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</si>
  <si>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</si>
  <si>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</si>
  <si>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</si>
  <si>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</si>
  <si>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</si>
  <si>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</si>
  <si>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</si>
  <si>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</si>
  <si>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</si>
  <si>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</si>
  <si>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</si>
  <si>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</si>
  <si>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</si>
  <si>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</si>
  <si>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</si>
  <si>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</si>
  <si>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</si>
  <si>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</si>
  <si>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</si>
  <si>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</si>
  <si>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</si>
  <si>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</si>
  <si>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</si>
  <si>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</si>
  <si>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</si>
  <si>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</si>
  <si>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</si>
  <si>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</si>
  <si>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</si>
  <si>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</si>
  <si>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</si>
  <si>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</si>
  <si>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</si>
  <si>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</si>
  <si>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</si>
  <si>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</si>
  <si>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</si>
  <si>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</si>
  <si>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</si>
  <si>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</si>
  <si>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</si>
  <si>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</si>
  <si>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</si>
  <si>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</si>
  <si>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</si>
  <si>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</si>
  <si>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</si>
  <si>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</si>
  <si>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</si>
  <si>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</si>
  <si>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</si>
  <si>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</si>
  <si>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</si>
  <si>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</si>
  <si>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</si>
  <si>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</si>
  <si>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</si>
  <si>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</si>
  <si>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</si>
  <si>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</si>
  <si>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</si>
  <si>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</si>
  <si>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</si>
  <si>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</si>
  <si>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</si>
  <si>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</si>
  <si>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</si>
  <si>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</si>
  <si>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</si>
  <si>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</si>
  <si>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</si>
  <si>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</si>
  <si>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</si>
  <si>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</si>
  <si>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</si>
  <si>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</si>
  <si>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</si>
  <si>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</si>
  <si>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</si>
  <si>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</si>
  <si>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</si>
  <si>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</si>
  <si>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</si>
  <si>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</si>
  <si>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</si>
  <si>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</si>
  <si>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</si>
  <si>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</si>
  <si>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</si>
  <si>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</si>
  <si>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</si>
  <si>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</si>
  <si>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</si>
  <si>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</si>
  <si>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</si>
  <si>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</si>
  <si>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</si>
  <si>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</si>
  <si>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</si>
  <si>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</si>
  <si>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</si>
  <si>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</si>
  <si>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</si>
  <si>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</si>
  <si>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</si>
  <si>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</si>
  <si>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</si>
  <si>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</si>
  <si>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</si>
  <si>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</si>
  <si>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</si>
  <si>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</si>
  <si>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</si>
  <si>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</si>
  <si>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</si>
  <si>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</si>
  <si>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</si>
  <si>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</si>
  <si>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</si>
  <si>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</si>
  <si>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</si>
  <si>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</si>
  <si>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</si>
  <si>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</si>
  <si>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</si>
  <si>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</si>
  <si>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</si>
  <si>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</si>
  <si>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</si>
  <si>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</si>
  <si>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</si>
  <si>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</si>
  <si>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</si>
  <si>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</si>
  <si>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</si>
  <si>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</si>
  <si>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</si>
  <si>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</si>
  <si>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</si>
  <si>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</si>
  <si>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</si>
  <si>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</si>
  <si>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</si>
  <si>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</si>
  <si>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</si>
  <si>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</si>
  <si>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</si>
  <si>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</si>
  <si>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</si>
  <si>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</si>
  <si>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</si>
  <si>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</si>
  <si>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</si>
  <si>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</si>
  <si>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</si>
  <si>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</si>
  <si>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</si>
  <si>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</si>
  <si>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</si>
  <si>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</si>
  <si>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</si>
  <si>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</si>
  <si>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</si>
  <si>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</si>
  <si>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</si>
  <si>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</si>
  <si>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</si>
  <si>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</si>
  <si>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</si>
  <si>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</si>
  <si>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</si>
  <si>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</si>
  <si>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</si>
  <si>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</si>
  <si>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</si>
  <si>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</si>
  <si>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</si>
  <si>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</si>
  <si>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</si>
  <si>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</si>
  <si>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</si>
  <si>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</si>
  <si>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</si>
  <si>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</si>
  <si>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</si>
  <si>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</si>
  <si>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</si>
  <si>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</si>
  <si>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</si>
  <si>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</si>
  <si>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</si>
  <si>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</si>
  <si>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</si>
  <si>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</si>
  <si>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</si>
  <si>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</si>
  <si>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</si>
  <si>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</si>
  <si>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</si>
  <si>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</si>
  <si>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</si>
  <si>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</si>
  <si>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</si>
  <si>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</si>
  <si>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</si>
  <si>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</si>
  <si>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</si>
  <si>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</si>
  <si>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</si>
  <si>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</si>
  <si>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</si>
  <si>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</si>
  <si>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</si>
  <si>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</si>
  <si>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</si>
  <si>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</si>
  <si>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</si>
  <si>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</si>
  <si>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</si>
  <si>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</si>
  <si>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</si>
  <si>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</si>
  <si>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</si>
  <si>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</si>
  <si>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</si>
  <si>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</si>
  <si>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</si>
  <si>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</si>
  <si>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</si>
  <si>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</si>
  <si>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</si>
  <si>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</si>
  <si>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</si>
  <si>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</si>
  <si>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</si>
  <si>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</si>
  <si>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</si>
  <si>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</si>
  <si>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</si>
  <si>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</si>
  <si>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</si>
  <si>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</si>
  <si>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</si>
  <si>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</si>
  <si>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</si>
  <si>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</si>
  <si>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</si>
  <si>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</si>
  <si>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</si>
  <si>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</si>
  <si>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</si>
  <si>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</si>
  <si>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</si>
  <si>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</si>
  <si>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</si>
  <si>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</si>
  <si>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</si>
  <si>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</si>
  <si>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</si>
  <si>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</si>
  <si>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</si>
  <si>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</si>
  <si>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</si>
  <si>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</si>
  <si>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</si>
  <si>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</si>
  <si>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</si>
  <si>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</si>
  <si>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</si>
  <si>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</si>
  <si>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</si>
  <si>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</si>
  <si>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</si>
  <si>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</si>
  <si>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</si>
  <si>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</si>
  <si>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</si>
  <si>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</si>
  <si>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</si>
  <si>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</si>
  <si>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</si>
  <si>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</si>
  <si>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</si>
  <si>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</si>
  <si>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</si>
  <si>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</si>
  <si>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</si>
  <si>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</si>
  <si>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</si>
  <si>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</si>
  <si>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</si>
  <si>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</si>
  <si>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</si>
  <si>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</si>
  <si>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</si>
  <si>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</si>
  <si>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</si>
  <si>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</si>
  <si>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</si>
  <si>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</si>
  <si>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</si>
  <si>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</si>
  <si>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</si>
  <si>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</si>
  <si>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</si>
  <si>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</si>
  <si>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</si>
  <si>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</si>
  <si>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</si>
  <si>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</si>
  <si>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</si>
  <si>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</si>
  <si>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</si>
  <si>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</si>
  <si>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</si>
  <si>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</si>
  <si>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</si>
  <si>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</si>
  <si>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</si>
  <si>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</si>
  <si>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</si>
  <si>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</si>
  <si>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</si>
  <si>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</si>
  <si>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</si>
  <si>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</si>
  <si>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</si>
  <si>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</si>
  <si>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</si>
  <si>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</si>
  <si>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</si>
  <si>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</si>
  <si>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</si>
  <si>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</si>
  <si>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</si>
  <si>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</si>
  <si>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</si>
  <si>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</si>
  <si>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</si>
  <si>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</si>
  <si>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</si>
  <si>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</si>
  <si>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</si>
  <si>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</si>
  <si>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</si>
  <si>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</si>
  <si>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</si>
  <si>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</si>
  <si>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</si>
  <si>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</si>
  <si>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</si>
  <si>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</si>
  <si>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</si>
  <si>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</si>
  <si>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</si>
  <si>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</si>
  <si>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</si>
  <si>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</si>
  <si>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</si>
  <si>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</si>
  <si>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</si>
  <si>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</si>
  <si>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</si>
  <si>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</si>
  <si>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</si>
  <si>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</si>
  <si>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</si>
  <si>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</si>
  <si>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</si>
  <si>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</si>
  <si>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</si>
  <si>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</si>
  <si>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</si>
  <si>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</si>
  <si>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</si>
  <si>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</si>
  <si>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</si>
  <si>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</si>
  <si>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</si>
  <si>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</si>
  <si>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</si>
  <si>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</si>
  <si>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</si>
  <si>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</si>
  <si>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</si>
  <si>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</si>
  <si>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</si>
  <si>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</si>
  <si>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</si>
  <si>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</si>
  <si>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</si>
  <si>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</si>
  <si>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</si>
  <si>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</si>
  <si>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</si>
  <si>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</si>
  <si>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</si>
  <si>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</si>
  <si>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</si>
  <si>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</si>
  <si>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</si>
  <si>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</si>
  <si>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</si>
  <si>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</si>
  <si>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</si>
  <si>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</si>
  <si>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</si>
  <si>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</si>
  <si>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</si>
  <si>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</si>
  <si>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</si>
  <si>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</si>
  <si>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</si>
  <si>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</si>
  <si>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</si>
  <si>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</si>
  <si>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</si>
  <si>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</si>
  <si>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</si>
  <si>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</si>
  <si>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</si>
  <si>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</si>
  <si>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</si>
  <si>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</si>
  <si>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</si>
  <si>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</si>
  <si>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</si>
  <si>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</si>
  <si>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</si>
  <si>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</si>
  <si>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</si>
  <si>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</si>
  <si>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</si>
  <si>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</si>
  <si>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</si>
  <si>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</si>
  <si>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</si>
  <si>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</si>
  <si>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</si>
  <si>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</si>
  <si>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</si>
  <si>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</si>
  <si>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</si>
  <si>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</si>
  <si>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</si>
  <si>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</si>
  <si>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</si>
  <si>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</si>
  <si>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</si>
  <si>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</si>
  <si>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</si>
  <si>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</si>
  <si>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</si>
  <si>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</si>
  <si>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</si>
  <si>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</si>
  <si>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</si>
  <si>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</si>
  <si>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</si>
  <si>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</si>
  <si>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</si>
  <si>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</si>
  <si>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</si>
  <si>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</si>
  <si>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</si>
  <si>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</si>
  <si>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</si>
  <si>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</si>
  <si>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</si>
  <si>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</si>
  <si>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</si>
  <si>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</si>
  <si>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</si>
  <si>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</si>
  <si>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</si>
  <si>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</si>
  <si>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</si>
  <si>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</si>
  <si>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</si>
  <si>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</si>
  <si>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</si>
  <si>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</si>
  <si>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</si>
  <si>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</si>
  <si>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</si>
  <si>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</si>
  <si>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</si>
  <si>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</si>
  <si>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</si>
  <si>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</si>
  <si>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</si>
  <si>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</si>
  <si>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</si>
  <si>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</si>
  <si>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</si>
  <si>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</si>
  <si>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</si>
  <si>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</si>
  <si>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</si>
  <si>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</si>
  <si>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</si>
  <si>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</si>
  <si>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</si>
  <si>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</si>
  <si>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</si>
  <si>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</si>
  <si>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</si>
  <si>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</si>
  <si>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</si>
  <si>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</si>
  <si>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</si>
  <si>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</si>
  <si>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</si>
  <si>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</si>
  <si>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</si>
  <si>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</si>
  <si>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</si>
  <si>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</si>
  <si>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</si>
  <si>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</si>
  <si>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</si>
  <si>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</si>
  <si>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</si>
  <si>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</si>
  <si>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</si>
  <si>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</si>
  <si>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</si>
  <si>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</si>
  <si>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</si>
  <si>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</si>
  <si>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</si>
  <si>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</si>
  <si>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</si>
  <si>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</si>
  <si>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</si>
  <si>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</si>
  <si>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</si>
  <si>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</si>
  <si>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</si>
  <si>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</si>
  <si>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</si>
  <si>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</si>
  <si>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</si>
  <si>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</si>
  <si>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</si>
  <si>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</si>
  <si>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</si>
  <si>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</si>
  <si>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</si>
  <si>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</si>
  <si>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</si>
  <si>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</si>
  <si>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</si>
  <si>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</si>
  <si>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</si>
  <si>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</si>
  <si>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</si>
  <si>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</si>
  <si>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</si>
  <si>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</si>
  <si>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</si>
  <si>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</si>
  <si>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</si>
  <si>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</si>
  <si>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</si>
  <si>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</si>
  <si>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</si>
  <si>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</si>
  <si>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</si>
  <si>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</si>
  <si>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</si>
  <si>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</si>
  <si>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</si>
  <si>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</si>
  <si>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</si>
  <si>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</si>
  <si>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</si>
  <si>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</si>
  <si>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</si>
  <si>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</si>
  <si>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</si>
  <si>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</si>
  <si>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</si>
  <si>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</si>
  <si>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</si>
  <si>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</si>
  <si>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</si>
  <si>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</si>
  <si>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</si>
  <si>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</si>
  <si>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</si>
  <si>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</si>
  <si>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</si>
  <si>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</si>
  <si>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</si>
  <si>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</si>
  <si>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</si>
  <si>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</si>
  <si>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</si>
  <si>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</si>
  <si>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</si>
  <si>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</si>
  <si>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</si>
  <si>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</si>
  <si>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</si>
  <si>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</si>
  <si>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</si>
  <si>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</si>
  <si>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</si>
  <si>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</si>
  <si>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</si>
  <si>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</si>
  <si>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</si>
  <si>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</si>
  <si>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</si>
  <si>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</si>
  <si>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</si>
  <si>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</si>
  <si>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</si>
  <si>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</si>
  <si>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</si>
  <si>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</si>
  <si>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</si>
  <si>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</si>
  <si>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</si>
  <si>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</si>
  <si>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</si>
  <si>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</si>
  <si>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</si>
  <si>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</si>
  <si>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</si>
  <si>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</si>
  <si>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</si>
  <si>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</si>
  <si>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</si>
  <si>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</si>
  <si>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</si>
  <si>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</si>
  <si>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</si>
  <si>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</si>
  <si>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</si>
  <si>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</si>
  <si>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</si>
  <si>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</si>
  <si>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</si>
  <si>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</si>
  <si>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</si>
  <si>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</si>
  <si>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</si>
  <si>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</si>
  <si>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</si>
  <si>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</si>
  <si>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</si>
  <si>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</si>
  <si>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</si>
  <si>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</si>
  <si>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</si>
  <si>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</si>
  <si>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</si>
  <si>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</si>
  <si>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</si>
  <si>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</si>
  <si>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</si>
  <si>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</si>
  <si>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</si>
  <si>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</si>
  <si>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</si>
  <si>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</si>
  <si>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</si>
  <si>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</si>
  <si>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</si>
  <si>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</si>
  <si>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</si>
  <si>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</si>
  <si>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</si>
  <si>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</si>
  <si>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</si>
  <si>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</si>
  <si>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</si>
  <si>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</si>
  <si>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</si>
  <si>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</si>
  <si>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</si>
  <si>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</si>
  <si>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</si>
  <si>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</si>
  <si>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</si>
  <si>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</si>
  <si>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</si>
  <si>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</si>
  <si>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</si>
  <si>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</si>
  <si>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</si>
  <si>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</si>
  <si>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</si>
  <si>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</si>
  <si>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</si>
  <si>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</si>
  <si>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</si>
  <si>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</si>
  <si>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</si>
  <si>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</si>
  <si>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</si>
  <si>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</si>
  <si>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</si>
  <si>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</si>
  <si>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</si>
  <si>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</si>
  <si>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</si>
  <si>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</si>
  <si>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</si>
  <si>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</si>
  <si>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</si>
  <si>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</si>
  <si>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</si>
  <si>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</si>
  <si>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</si>
  <si>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</si>
  <si>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</si>
  <si>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</si>
  <si>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</si>
  <si>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</si>
  <si>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</si>
  <si>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</si>
  <si>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</si>
  <si>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</si>
  <si>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</si>
  <si>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</si>
  <si>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</si>
  <si>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</si>
  <si>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</si>
  <si>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</si>
  <si>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</si>
  <si>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</si>
  <si>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</si>
  <si>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</si>
  <si>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</si>
  <si>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</si>
  <si>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</si>
  <si>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</si>
  <si>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</si>
  <si>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</si>
  <si>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</si>
  <si>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</si>
  <si>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</si>
  <si>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</si>
  <si>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</si>
  <si>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</si>
  <si>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</si>
  <si>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</si>
  <si>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</si>
  <si>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</si>
  <si>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</si>
  <si>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</si>
  <si>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</si>
  <si>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</si>
  <si>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</si>
  <si>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</si>
  <si>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</si>
  <si>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</si>
  <si>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</si>
  <si>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</si>
  <si>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</si>
  <si>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</si>
  <si>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</si>
  <si>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</si>
  <si>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</si>
  <si>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</si>
  <si>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</si>
  <si>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</si>
  <si>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</si>
  <si>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</si>
  <si>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</si>
  <si>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</si>
  <si>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</si>
  <si>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</si>
  <si>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</si>
  <si>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</si>
  <si>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</si>
  <si>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</si>
  <si>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</si>
  <si>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</si>
  <si>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</si>
  <si>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</si>
  <si>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</si>
  <si>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</si>
  <si>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</si>
  <si>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</si>
  <si>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</si>
  <si>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</si>
  <si>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</si>
  <si>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</si>
  <si>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</si>
  <si>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</si>
  <si>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</si>
  <si>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</si>
  <si>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</si>
  <si>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</si>
  <si>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</si>
  <si>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</si>
  <si>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</si>
  <si>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</si>
  <si>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</si>
  <si>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</si>
  <si>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</si>
  <si>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</si>
  <si>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</si>
  <si>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</si>
  <si>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</si>
  <si>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</si>
  <si>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</si>
  <si>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</si>
  <si>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</si>
  <si>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</si>
  <si>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</si>
  <si>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</si>
  <si>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</si>
  <si>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</si>
  <si>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</si>
  <si>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</si>
  <si>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</si>
  <si>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</si>
  <si>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</si>
  <si>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</si>
  <si>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</si>
  <si>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</si>
  <si>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</si>
  <si>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</si>
  <si>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</si>
  <si>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</si>
  <si>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</si>
  <si>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</si>
  <si>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</si>
  <si>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</si>
  <si>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</si>
  <si>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</si>
  <si>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</si>
  <si>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</si>
  <si>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</si>
  <si>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</si>
  <si>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</si>
  <si>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</si>
  <si>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</si>
  <si>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</si>
  <si>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</si>
  <si>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</si>
  <si>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</si>
  <si>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</si>
  <si>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</si>
  <si>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</si>
  <si>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</si>
  <si>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</si>
  <si>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</si>
  <si>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</si>
  <si>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</si>
  <si>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</si>
  <si>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</si>
  <si>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</si>
  <si>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</si>
  <si>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</si>
  <si>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</si>
  <si>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</si>
  <si>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</si>
  <si>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</si>
  <si>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</si>
  <si>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</si>
  <si>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</si>
  <si>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</si>
  <si>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</si>
  <si>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</si>
  <si>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</si>
  <si>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</si>
  <si>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</si>
  <si>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</si>
  <si>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</si>
  <si>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</si>
  <si>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</si>
  <si>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</si>
  <si>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</si>
  <si>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</si>
  <si>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</si>
  <si>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</si>
  <si>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</si>
  <si>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</si>
  <si>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</si>
  <si>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</si>
  <si>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</si>
  <si>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</si>
  <si>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</si>
  <si>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</si>
  <si>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</si>
  <si>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</si>
  <si>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</si>
  <si>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</si>
  <si>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</si>
  <si>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</si>
  <si>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</si>
  <si>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</si>
  <si>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</si>
  <si>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</si>
  <si>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</si>
  <si>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</si>
  <si>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</si>
  <si>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</si>
  <si>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</si>
  <si>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</si>
  <si>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</si>
  <si>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</si>
  <si>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</si>
  <si>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</si>
  <si>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</si>
  <si>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</si>
  <si>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</si>
  <si>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</si>
  <si>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</si>
  <si>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</si>
  <si>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</si>
  <si>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</si>
  <si>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</si>
  <si>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</si>
  <si>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</si>
  <si>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</si>
  <si>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</si>
  <si>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</si>
  <si>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</si>
  <si>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</si>
  <si>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</si>
  <si>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</si>
  <si>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</si>
  <si>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</si>
  <si>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</si>
  <si>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</si>
  <si>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</si>
  <si>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</si>
  <si>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</si>
  <si>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</si>
  <si>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</si>
  <si>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</si>
  <si>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</si>
  <si>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</si>
  <si>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</si>
  <si>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</si>
  <si>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</si>
  <si>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</si>
  <si>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</si>
  <si>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</si>
  <si>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</si>
  <si>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</si>
  <si>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</si>
  <si>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</si>
  <si>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</si>
  <si>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</si>
  <si>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</si>
  <si>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</si>
  <si>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</si>
  <si>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</si>
  <si>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</si>
  <si>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</si>
  <si>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</si>
  <si>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</si>
  <si>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</si>
  <si>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</si>
  <si>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</si>
  <si>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</si>
  <si>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</si>
  <si>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</si>
  <si>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</si>
  <si>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</si>
  <si>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</si>
  <si>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</si>
  <si>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</si>
  <si>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</si>
  <si>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</si>
  <si>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</si>
  <si>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</si>
  <si>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</si>
  <si>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</si>
  <si>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</si>
  <si>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</si>
  <si>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</si>
  <si>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</si>
  <si>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</si>
  <si>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</si>
  <si>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</si>
  <si>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</si>
  <si>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</si>
  <si>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</si>
  <si>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</si>
  <si>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</si>
  <si>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</si>
  <si>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</si>
  <si>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</si>
  <si>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</si>
  <si>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</si>
  <si>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</si>
  <si>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</si>
  <si>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</si>
  <si>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</si>
  <si>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</si>
  <si>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</si>
  <si>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</si>
  <si>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</si>
  <si>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</si>
  <si>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</si>
  <si>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</si>
  <si>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</si>
  <si>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</si>
  <si>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</si>
  <si>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</si>
  <si>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</si>
  <si>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</si>
  <si>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</si>
  <si>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</si>
  <si>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</si>
  <si>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</si>
  <si>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</si>
  <si>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</si>
  <si>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</si>
  <si>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</si>
  <si>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</si>
  <si>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</si>
  <si>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</si>
  <si>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</si>
  <si>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</si>
  <si>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</si>
  <si>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</si>
  <si>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</si>
  <si>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</si>
  <si>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</si>
  <si>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</si>
  <si>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</si>
  <si>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</si>
  <si>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</si>
  <si>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</si>
  <si>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</si>
  <si>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</si>
  <si>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</si>
  <si>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</si>
  <si>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</si>
  <si>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</si>
  <si>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</si>
  <si>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</si>
  <si>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</si>
  <si>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</si>
  <si>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</si>
  <si>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</si>
  <si>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</si>
  <si>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</si>
  <si>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</si>
  <si>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</si>
  <si>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</si>
  <si>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</si>
  <si>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</si>
  <si>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</si>
  <si>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</si>
  <si>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</si>
  <si>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</si>
  <si>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</si>
  <si>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</si>
  <si>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</si>
  <si>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</si>
  <si>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</si>
  <si>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</si>
  <si>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</si>
  <si>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</si>
  <si>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</si>
  <si>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</si>
  <si>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</si>
  <si>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</si>
  <si>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</si>
  <si>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</si>
  <si>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</si>
  <si>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</si>
  <si>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</si>
  <si>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</si>
  <si>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</si>
  <si>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</si>
  <si>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</si>
  <si>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</si>
  <si>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</si>
  <si>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</si>
  <si>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</si>
  <si>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</si>
  <si>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</si>
  <si>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</si>
  <si>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</si>
  <si>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</si>
  <si>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</si>
  <si>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</si>
  <si>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</si>
  <si>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</si>
  <si>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</si>
  <si>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</si>
  <si>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</si>
  <si>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</si>
  <si>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</si>
  <si>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</si>
  <si>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</si>
  <si>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</si>
  <si>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</si>
  <si>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</si>
  <si>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</si>
  <si>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</si>
  <si>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</si>
  <si>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</si>
  <si>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</si>
  <si>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</si>
  <si>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</si>
  <si>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</si>
  <si>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</si>
  <si>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</si>
  <si>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</si>
  <si>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</si>
  <si>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</si>
  <si>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</si>
  <si>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</si>
  <si>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</si>
  <si>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</si>
  <si>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</si>
  <si>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</si>
  <si>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</si>
  <si>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</si>
  <si>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</si>
  <si>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</si>
  <si>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</si>
  <si>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</si>
  <si>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</si>
  <si>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</si>
  <si>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</si>
  <si>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</si>
  <si>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</si>
  <si>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</si>
  <si>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</si>
  <si>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</si>
  <si>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</si>
  <si>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</si>
  <si>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</si>
  <si>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</si>
  <si>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</si>
  <si>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</si>
  <si>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</si>
  <si>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</si>
  <si>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</si>
  <si>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</si>
  <si>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</si>
  <si>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</si>
  <si>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</si>
  <si>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</si>
  <si>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</si>
  <si>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</si>
  <si>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</si>
  <si>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</si>
  <si>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</si>
  <si>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</si>
  <si>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</si>
  <si>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</si>
  <si>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</si>
  <si>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</si>
  <si>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</si>
  <si>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</si>
  <si>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</si>
  <si>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</si>
  <si>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</si>
  <si>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</si>
  <si>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</si>
  <si>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</si>
  <si>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</si>
  <si>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</si>
  <si>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</si>
  <si>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</si>
  <si>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</si>
  <si>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</si>
  <si>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</si>
  <si>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</si>
  <si>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</si>
  <si>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</si>
  <si>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</si>
  <si>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</si>
  <si>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</si>
  <si>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</si>
  <si>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</si>
  <si>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</si>
  <si>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</si>
  <si>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</si>
  <si>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</si>
  <si>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</si>
  <si>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</si>
  <si>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</si>
  <si>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</si>
  <si>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</si>
  <si>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</si>
  <si>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</si>
  <si>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</si>
  <si>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</si>
  <si>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</si>
  <si>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</si>
  <si>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</si>
  <si>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</si>
  <si>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</si>
  <si>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</si>
  <si>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</si>
  <si>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</si>
  <si>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</si>
  <si>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</si>
  <si>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</si>
  <si>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</si>
  <si>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</si>
  <si>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</si>
  <si>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</si>
  <si>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</si>
  <si>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</si>
  <si>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</si>
  <si>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</si>
  <si>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</si>
  <si>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</si>
  <si>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</si>
  <si>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</si>
  <si>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</si>
  <si>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</si>
  <si>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</si>
  <si>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</si>
  <si>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</si>
  <si>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</si>
  <si>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</si>
  <si>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</si>
  <si>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</si>
  <si>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</si>
  <si>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</si>
  <si>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</si>
  <si>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</si>
  <si>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</si>
  <si>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</si>
  <si>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</si>
  <si>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</si>
  <si>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</si>
  <si>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</si>
  <si>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</si>
  <si>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</si>
  <si>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</si>
  <si>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</si>
  <si>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</si>
  <si>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</si>
  <si>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</si>
  <si>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</si>
  <si>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</si>
  <si>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</si>
  <si>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</si>
  <si>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</si>
  <si>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</si>
  <si>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</si>
  <si>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</si>
  <si>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</si>
  <si>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</si>
  <si>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</si>
  <si>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</si>
  <si>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</si>
  <si>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</si>
  <si>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</si>
  <si>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</si>
  <si>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</si>
  <si>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</si>
  <si>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</si>
  <si>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</si>
  <si>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</si>
  <si>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</si>
  <si>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</si>
  <si>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</si>
  <si>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</si>
  <si>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</si>
  <si>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</si>
  <si>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</si>
  <si>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</si>
  <si>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</si>
  <si>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</si>
  <si>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</si>
  <si>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</si>
  <si>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</si>
  <si>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</si>
  <si>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</si>
  <si>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</si>
  <si>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</si>
  <si>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</si>
  <si>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</si>
  <si>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</si>
  <si>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</si>
  <si>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</si>
  <si>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</si>
  <si>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</si>
  <si>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</si>
  <si>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</si>
  <si>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</si>
  <si>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</si>
  <si>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</si>
  <si>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</si>
  <si>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</si>
  <si>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</si>
  <si>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</si>
  <si>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</si>
  <si>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</si>
  <si>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</si>
  <si>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</si>
  <si>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</si>
  <si>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</si>
  <si>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</si>
  <si>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</si>
  <si>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</si>
  <si>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</si>
  <si>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</si>
  <si>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</si>
  <si>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</si>
  <si>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</si>
  <si>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</si>
  <si>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</si>
  <si>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</si>
  <si>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</si>
  <si>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</si>
  <si>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</si>
  <si>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</si>
  <si>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</si>
  <si>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</si>
  <si>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</si>
  <si>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</si>
  <si>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</si>
  <si>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</si>
  <si>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</si>
  <si>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</si>
  <si>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</si>
  <si>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</si>
  <si>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</si>
  <si>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</si>
  <si>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</si>
  <si>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</si>
  <si>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</si>
  <si>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</si>
  <si>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</si>
  <si>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</si>
  <si>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</si>
  <si>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</si>
  <si>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</si>
  <si>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</si>
  <si>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</si>
  <si>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</si>
  <si>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</si>
  <si>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</si>
  <si>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</si>
  <si>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</si>
  <si>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</si>
  <si>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</si>
  <si>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</si>
  <si>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</si>
  <si>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</si>
  <si>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</si>
  <si>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</si>
  <si>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</si>
  <si>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</si>
  <si>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</si>
  <si>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</si>
  <si>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</si>
  <si>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</si>
  <si>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</si>
  <si>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</si>
  <si>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</si>
  <si>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</si>
  <si>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</si>
  <si>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</si>
  <si>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</si>
  <si>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</si>
  <si>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</si>
  <si>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</si>
  <si>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</si>
  <si>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</si>
  <si>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</si>
  <si>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</si>
  <si>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</si>
  <si>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</si>
  <si>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</si>
  <si>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</si>
  <si>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</si>
  <si>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</si>
  <si>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</si>
  <si>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</si>
  <si>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</si>
  <si>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</si>
  <si>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</si>
  <si>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</si>
  <si>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</si>
  <si>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</si>
  <si>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</si>
  <si>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</si>
  <si>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</si>
  <si>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</si>
  <si>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</si>
  <si>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</si>
  <si>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</si>
  <si>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</si>
  <si>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</si>
  <si>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</si>
  <si>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</si>
  <si>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</si>
  <si>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</si>
  <si>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</si>
  <si>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</si>
  <si>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</si>
  <si>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</si>
  <si>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</si>
  <si>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</si>
  <si>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</si>
  <si>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</si>
  <si>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</si>
  <si>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</si>
  <si>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</si>
  <si>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</si>
  <si>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</si>
  <si>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</si>
  <si>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</si>
  <si>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</si>
  <si>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</si>
  <si>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</si>
  <si>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</si>
  <si>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</si>
  <si>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</si>
  <si>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</si>
  <si>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</si>
  <si>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</si>
  <si>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</si>
  <si>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</si>
  <si>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</si>
  <si>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</si>
  <si>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</si>
  <si>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</si>
  <si>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</si>
  <si>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</si>
  <si>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</si>
  <si>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</si>
  <si>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</si>
  <si>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</si>
  <si>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</si>
  <si>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</si>
  <si>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</si>
  <si>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</si>
  <si>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</si>
  <si>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</si>
  <si>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</si>
  <si>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</si>
  <si>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</si>
  <si>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</si>
  <si>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</si>
  <si>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</si>
  <si>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</si>
  <si>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</si>
  <si>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</si>
  <si>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</si>
  <si>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</si>
  <si>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</si>
  <si>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</si>
  <si>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</si>
  <si>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</si>
  <si>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</si>
  <si>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</si>
  <si>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</si>
  <si>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</si>
  <si>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</si>
  <si>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</si>
  <si>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</si>
  <si>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</si>
  <si>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</si>
  <si>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</si>
  <si>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</si>
  <si>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</si>
  <si>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</si>
  <si>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</si>
  <si>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</si>
  <si>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</si>
  <si>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</si>
  <si>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</si>
  <si>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</si>
  <si>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</si>
  <si>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</si>
  <si>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</si>
  <si>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</si>
  <si>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</si>
  <si>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</si>
  <si>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</si>
  <si>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</si>
  <si>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</si>
  <si>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</si>
  <si>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</si>
  <si>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</si>
  <si>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</si>
  <si>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</si>
  <si>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</si>
  <si>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</si>
  <si>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</si>
  <si>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</si>
  <si>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</si>
  <si>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</si>
  <si>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</si>
  <si>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</si>
  <si>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</si>
  <si>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</si>
  <si>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</si>
  <si>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</si>
  <si>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</si>
  <si>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</si>
  <si>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</si>
  <si>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</si>
  <si>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</si>
  <si>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</si>
  <si>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</si>
  <si>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</si>
  <si>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</si>
  <si>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</si>
  <si>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</si>
  <si>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</si>
  <si>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</si>
  <si>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</si>
  <si>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</si>
  <si>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</si>
  <si>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</si>
  <si>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</si>
  <si>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</si>
  <si>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</si>
  <si>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</si>
  <si>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</si>
  <si>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</si>
  <si>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</si>
  <si>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</si>
  <si>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</si>
  <si>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</si>
  <si>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</si>
  <si>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</si>
  <si>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</si>
  <si>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</si>
  <si>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</si>
  <si>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</si>
  <si>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</si>
  <si>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</si>
  <si>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</si>
  <si>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</si>
  <si>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</si>
  <si>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</si>
  <si>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</si>
  <si>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</si>
  <si>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</si>
  <si>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</si>
  <si>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</si>
  <si>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</si>
  <si>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</si>
  <si>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</si>
  <si>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</si>
  <si>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</si>
  <si>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</si>
  <si>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</si>
  <si>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</si>
  <si>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</si>
  <si>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</si>
  <si>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</si>
  <si>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</si>
  <si>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</si>
  <si>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</si>
  <si>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</si>
  <si>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</si>
  <si>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</si>
  <si>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</si>
  <si>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</si>
  <si>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</si>
  <si>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</si>
  <si>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</si>
  <si>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</si>
  <si>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</si>
  <si>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</si>
  <si>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</si>
  <si>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</si>
  <si>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</si>
  <si>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</si>
  <si>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</si>
  <si>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</si>
  <si>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</si>
  <si>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</si>
  <si>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</si>
  <si>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</si>
  <si>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</si>
  <si>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</si>
  <si>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</si>
  <si>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</si>
  <si>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</si>
  <si>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</si>
  <si>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</si>
  <si>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</si>
  <si>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</si>
  <si>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</si>
  <si>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</si>
  <si>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</si>
  <si>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</si>
  <si>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</si>
  <si>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</si>
  <si>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</si>
  <si>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</si>
  <si>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</si>
  <si>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</si>
  <si>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</si>
  <si>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</si>
  <si>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</si>
  <si>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</si>
  <si>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</si>
  <si>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</si>
  <si>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</si>
  <si>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</si>
  <si>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</si>
  <si>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</si>
  <si>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</si>
  <si>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</si>
  <si>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</si>
  <si>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</si>
  <si>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</si>
  <si>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</si>
  <si>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</si>
  <si>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</si>
  <si>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</si>
  <si>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</si>
  <si>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</si>
  <si>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</si>
  <si>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</si>
  <si>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</si>
  <si>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</si>
  <si>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</si>
  <si>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</si>
  <si>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</si>
  <si>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</si>
  <si>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</si>
  <si>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</si>
  <si>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</si>
  <si>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</si>
  <si>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</si>
  <si>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</si>
  <si>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</si>
  <si>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</si>
  <si>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</si>
  <si>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</si>
  <si>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</si>
  <si>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</si>
  <si>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</si>
  <si>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</si>
  <si>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</si>
  <si>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</si>
  <si>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</si>
  <si>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</si>
  <si>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</si>
  <si>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</si>
  <si>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</si>
  <si>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</si>
  <si>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</si>
  <si>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</si>
  <si>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</si>
  <si>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</si>
  <si>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</si>
  <si>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</si>
  <si>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</si>
  <si>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</si>
  <si>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</si>
  <si>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</si>
  <si>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</si>
  <si>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</si>
  <si>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</si>
  <si>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</si>
  <si>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</si>
  <si>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</si>
  <si>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</si>
  <si>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</si>
  <si>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</si>
  <si>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</si>
  <si>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</si>
  <si>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</si>
  <si>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</si>
  <si>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</si>
  <si>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</si>
  <si>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</si>
  <si>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</si>
  <si>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</si>
  <si>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</si>
  <si>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</si>
  <si>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</si>
  <si>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</si>
  <si>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</si>
  <si>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</si>
  <si>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</si>
  <si>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</si>
  <si>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</si>
  <si>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</si>
  <si>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</si>
  <si>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</si>
  <si>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</si>
  <si>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</si>
  <si>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</si>
  <si>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</si>
  <si>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</si>
  <si>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</si>
  <si>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</si>
  <si>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</si>
  <si>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</si>
  <si>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</si>
  <si>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</si>
  <si>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</si>
  <si>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</si>
  <si>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</si>
  <si>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</si>
  <si>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</si>
  <si>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</si>
  <si>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</si>
  <si>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</si>
  <si>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</si>
  <si>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</si>
  <si>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</si>
  <si>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</si>
  <si>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</si>
  <si>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</si>
  <si>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</si>
  <si>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</si>
  <si>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</si>
  <si>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</si>
  <si>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</si>
  <si>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</si>
  <si>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</si>
  <si>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</si>
  <si>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</si>
  <si>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</si>
  <si>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</si>
  <si>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</si>
  <si>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</si>
  <si>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</si>
  <si>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</si>
  <si>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</si>
  <si>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</si>
  <si>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</si>
  <si>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</si>
  <si>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</si>
  <si>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</si>
  <si>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</si>
  <si>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</si>
  <si>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</si>
  <si>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</si>
  <si>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</si>
  <si>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</si>
  <si>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</si>
  <si>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</si>
  <si>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</si>
  <si>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</si>
  <si>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</si>
  <si>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</si>
  <si>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</si>
  <si>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</si>
  <si>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</si>
  <si>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</si>
  <si>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</si>
  <si>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</si>
  <si>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</si>
  <si>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</si>
  <si>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</si>
  <si>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</si>
  <si>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</si>
  <si>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</si>
  <si>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</si>
  <si>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</si>
  <si>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</si>
  <si>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</si>
  <si>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</si>
  <si>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</si>
  <si>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</si>
  <si>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</si>
  <si>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</si>
  <si>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</si>
  <si>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</si>
  <si>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</si>
  <si>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</si>
  <si>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</si>
  <si>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</si>
  <si>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</si>
  <si>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</si>
  <si>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</si>
  <si>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</si>
  <si>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</si>
  <si>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</si>
  <si>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</si>
  <si>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</si>
  <si>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</si>
  <si>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</si>
  <si>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</si>
  <si>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</si>
  <si>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</si>
  <si>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</si>
  <si>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</si>
  <si>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</si>
  <si>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</si>
  <si>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</si>
  <si>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</si>
  <si>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</si>
  <si>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</si>
  <si>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</si>
  <si>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</si>
  <si>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</si>
  <si>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</si>
  <si>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</si>
  <si>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</si>
  <si>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</si>
  <si>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</si>
  <si>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</si>
  <si>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</si>
  <si>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</si>
  <si>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</si>
  <si>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</si>
  <si>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</si>
  <si>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</si>
  <si>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</si>
  <si>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</si>
  <si>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</si>
  <si>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</si>
  <si>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</si>
  <si>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</si>
  <si>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</si>
  <si>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</si>
  <si>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</si>
  <si>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</si>
  <si>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</si>
  <si>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</si>
  <si>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</si>
  <si>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</si>
  <si>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</si>
  <si>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</si>
  <si>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</si>
  <si>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</si>
  <si>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</si>
  <si>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</si>
  <si>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</si>
  <si>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</si>
  <si>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</si>
  <si>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</si>
  <si>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</si>
  <si>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</si>
  <si>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</si>
  <si>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</si>
  <si>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</si>
  <si>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</si>
  <si>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</si>
  <si>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</si>
  <si>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</si>
  <si>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</si>
  <si>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</si>
  <si>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</si>
  <si>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</si>
  <si>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</si>
  <si>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</si>
  <si>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</si>
  <si>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</si>
  <si>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</si>
  <si>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</si>
  <si>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</si>
  <si>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</si>
  <si>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</si>
  <si>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</si>
  <si>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</si>
  <si>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</si>
  <si>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</si>
  <si>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</si>
  <si>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</si>
  <si>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</si>
  <si>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</si>
  <si>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</si>
  <si>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</si>
  <si>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</si>
  <si>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</si>
  <si>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</si>
  <si>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</si>
  <si>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</si>
  <si>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</si>
  <si>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</si>
  <si>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</si>
  <si>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</si>
  <si>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</si>
  <si>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</si>
  <si>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</si>
  <si>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</si>
  <si>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</si>
  <si>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</si>
  <si>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</si>
  <si>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</si>
  <si>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</si>
  <si>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</si>
  <si>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</si>
  <si>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</si>
  <si>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</si>
  <si>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</si>
  <si>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</si>
  <si>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</si>
  <si>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</si>
  <si>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</si>
  <si>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</si>
  <si>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</si>
  <si>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</si>
  <si>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</si>
  <si>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</si>
  <si>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</si>
  <si>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</si>
  <si>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</si>
  <si>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</si>
  <si>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</si>
  <si>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</si>
  <si>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</si>
  <si>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</si>
  <si>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</si>
  <si>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</si>
  <si>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</si>
  <si>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</si>
  <si>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</si>
  <si>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</si>
  <si>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</si>
  <si>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</si>
  <si>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</si>
  <si>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</si>
  <si>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</si>
  <si>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</si>
  <si>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</si>
  <si>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</si>
  <si>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</si>
  <si>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</si>
  <si>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</si>
  <si>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</si>
  <si>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</si>
  <si>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</si>
  <si>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</si>
  <si>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</si>
  <si>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</si>
  <si>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</si>
  <si>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</si>
  <si>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</si>
  <si>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</si>
  <si>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</si>
  <si>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</si>
  <si>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</si>
  <si>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</si>
  <si>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</si>
  <si>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</si>
  <si>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</si>
  <si>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</si>
  <si>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</si>
  <si>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</si>
  <si>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</si>
  <si>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</si>
  <si>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</si>
  <si>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</si>
  <si>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</si>
  <si>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</si>
  <si>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</si>
  <si>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</si>
  <si>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</si>
  <si>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</si>
  <si>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</si>
  <si>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</si>
  <si>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</si>
  <si>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</si>
  <si>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</si>
  <si>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</si>
  <si>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</si>
  <si>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</si>
  <si>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</si>
  <si>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</si>
  <si>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</si>
  <si>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</si>
  <si>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</si>
  <si>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</si>
  <si>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</si>
  <si>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</si>
  <si>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</si>
  <si>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</si>
  <si>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</si>
  <si>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</si>
  <si>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</si>
  <si>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</si>
  <si>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</si>
  <si>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</si>
  <si>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</si>
  <si>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</si>
  <si>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</si>
  <si>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</si>
  <si>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</si>
  <si>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</si>
  <si>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</si>
  <si>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</si>
  <si>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</si>
  <si>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</si>
  <si>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</si>
  <si>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</si>
  <si>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</si>
  <si>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</si>
  <si>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</si>
  <si>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</si>
  <si>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</si>
  <si>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</si>
  <si>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</si>
  <si>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</si>
  <si>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</si>
  <si>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</si>
  <si>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</si>
  <si>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</si>
  <si>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</si>
  <si>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</si>
  <si>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</si>
  <si>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</si>
  <si>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</si>
  <si>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</si>
  <si>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</si>
  <si>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</si>
  <si>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</si>
  <si>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</si>
  <si>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</si>
  <si>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</si>
  <si>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</si>
  <si>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</si>
  <si>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</si>
  <si>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</si>
  <si>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</si>
  <si>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</si>
  <si>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</si>
  <si>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</si>
  <si>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</si>
  <si>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</si>
  <si>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</si>
  <si>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</si>
  <si>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</si>
  <si>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</si>
  <si>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</si>
  <si>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</si>
  <si>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</si>
  <si>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</si>
  <si>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</si>
  <si>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</si>
  <si>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</si>
  <si>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</si>
  <si>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</si>
  <si>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</si>
  <si>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</si>
  <si>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</si>
  <si>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</si>
  <si>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</si>
  <si>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</si>
  <si>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</si>
  <si>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</si>
  <si>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</si>
  <si>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</si>
  <si>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</si>
  <si>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</si>
  <si>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</si>
  <si>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</si>
  <si>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</si>
  <si>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</si>
  <si>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</si>
  <si>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</si>
  <si>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</si>
  <si>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</si>
  <si>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</si>
  <si>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</si>
  <si>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</si>
  <si>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</si>
  <si>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</si>
  <si>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</si>
  <si>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</si>
  <si>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</si>
  <si>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</si>
  <si>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</si>
  <si>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</si>
  <si>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</si>
  <si>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</si>
  <si>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</si>
  <si>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</si>
  <si>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</si>
  <si>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</si>
  <si>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</si>
  <si>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</si>
  <si>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</si>
  <si>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</si>
  <si>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</si>
  <si>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</si>
  <si>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</si>
  <si>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</si>
  <si>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</si>
  <si>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</si>
  <si>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</si>
  <si>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</si>
  <si>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</si>
  <si>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</si>
  <si>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</si>
  <si>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</si>
  <si>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</si>
  <si>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</si>
  <si>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</si>
  <si>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</si>
  <si>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</si>
  <si>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</si>
  <si>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</si>
  <si>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</si>
  <si>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</si>
  <si>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</si>
  <si>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</si>
  <si>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</si>
  <si>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</si>
  <si>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</si>
  <si>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</si>
  <si>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</si>
  <si>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</si>
  <si>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</si>
  <si>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</si>
  <si>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</si>
  <si>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</si>
  <si>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</si>
  <si>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</si>
  <si>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</si>
  <si>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</si>
  <si>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</si>
  <si>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</si>
  <si>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</si>
  <si>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</si>
  <si>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</si>
  <si>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</si>
  <si>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</si>
  <si>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</si>
  <si>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</si>
  <si>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</si>
  <si>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</si>
  <si>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</si>
  <si>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</si>
  <si>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</si>
  <si>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</si>
  <si>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</si>
  <si>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</si>
  <si>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</si>
  <si>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</si>
  <si>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</si>
  <si>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</si>
  <si>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</si>
  <si>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</si>
  <si>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</si>
  <si>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</si>
  <si>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</si>
  <si>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</si>
  <si>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</si>
  <si>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</si>
  <si>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</si>
  <si>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</si>
  <si>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</si>
  <si>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</si>
  <si>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</si>
  <si>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</si>
  <si>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</si>
  <si>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</si>
  <si>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</si>
  <si>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</si>
  <si>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</si>
  <si>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</si>
  <si>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</si>
  <si>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</si>
  <si>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</si>
  <si>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</si>
  <si>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</si>
  <si>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</si>
  <si>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</si>
  <si>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</si>
  <si>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</si>
  <si>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</si>
  <si>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</si>
  <si>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</si>
  <si>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</si>
  <si>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</si>
  <si>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</si>
  <si>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</si>
  <si>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</si>
  <si>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</si>
  <si>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</si>
  <si>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</si>
  <si>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</si>
  <si>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</si>
  <si>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</si>
  <si>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</si>
  <si>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</si>
  <si>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</si>
  <si>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</si>
  <si>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</si>
  <si>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</si>
  <si>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</si>
  <si>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</si>
  <si>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</si>
  <si>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</si>
  <si>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</si>
  <si>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</si>
  <si>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</si>
  <si>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</si>
  <si>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</si>
  <si>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</si>
  <si>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</si>
  <si>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</si>
  <si>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</si>
  <si>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</si>
  <si>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</si>
  <si>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</si>
  <si>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</si>
  <si>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</si>
  <si>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</si>
  <si>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</si>
  <si>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</si>
  <si>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</si>
  <si>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</si>
  <si>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</si>
  <si>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</si>
  <si>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</si>
  <si>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</si>
  <si>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</si>
  <si>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</si>
  <si>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</si>
  <si>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</si>
  <si>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</si>
  <si>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</si>
  <si>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</si>
  <si>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</si>
  <si>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</si>
  <si>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</si>
  <si>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</si>
  <si>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</si>
  <si>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</si>
  <si>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</si>
  <si>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</si>
  <si>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</si>
  <si>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</si>
  <si>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</si>
  <si>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</si>
  <si>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</si>
  <si>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</si>
  <si>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</si>
  <si>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</si>
  <si>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</si>
  <si>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</si>
  <si>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</si>
  <si>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</si>
  <si>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</si>
  <si>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</si>
  <si>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</si>
  <si>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</si>
  <si>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</si>
  <si>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</si>
  <si>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</si>
  <si>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</si>
  <si>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</si>
  <si>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</si>
  <si>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</si>
  <si>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</si>
  <si>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</si>
  <si>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</si>
  <si>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</si>
  <si>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</si>
  <si>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</si>
  <si>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</si>
  <si>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</si>
  <si>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</si>
  <si>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</si>
  <si>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</si>
  <si>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</si>
  <si>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</si>
  <si>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</si>
  <si>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</si>
  <si>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</si>
  <si>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</si>
  <si>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</si>
  <si>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</si>
  <si>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</si>
  <si>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</si>
  <si>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</si>
  <si>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</si>
  <si>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</si>
  <si>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</si>
  <si>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</si>
  <si>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</si>
  <si>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</si>
  <si>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</si>
  <si>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</si>
  <si>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</si>
  <si>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</si>
  <si>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</si>
  <si>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</si>
  <si>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</si>
  <si>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</si>
  <si>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</si>
  <si>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</si>
  <si>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</si>
  <si>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</si>
  <si>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</si>
  <si>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</si>
  <si>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</si>
  <si>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</si>
  <si>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</si>
  <si>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</si>
  <si>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</si>
  <si>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</si>
  <si>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</si>
  <si>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</si>
  <si>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</si>
  <si>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</si>
  <si>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</si>
  <si>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</si>
  <si>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</si>
  <si>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</si>
  <si>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</si>
  <si>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</si>
  <si>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</si>
  <si>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</si>
  <si>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</si>
  <si>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</si>
  <si>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</si>
  <si>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</si>
  <si>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</si>
  <si>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</si>
  <si>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</si>
  <si>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</si>
  <si>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</si>
  <si>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</si>
  <si>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</si>
  <si>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</si>
  <si>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</si>
  <si>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</si>
  <si>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</si>
  <si>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</si>
  <si>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</si>
  <si>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</si>
  <si>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</si>
  <si>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</si>
  <si>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</si>
  <si>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</si>
  <si>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</si>
  <si>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</si>
  <si>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</si>
  <si>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</si>
  <si>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</si>
  <si>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</si>
  <si>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</si>
  <si>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</si>
  <si>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</si>
  <si>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</si>
  <si>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</si>
  <si>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</si>
  <si>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</si>
  <si>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</si>
  <si>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</si>
  <si>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</si>
  <si>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</si>
  <si>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</si>
  <si>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</si>
  <si>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</si>
  <si>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</si>
  <si>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</si>
  <si>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</si>
  <si>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</si>
  <si>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</si>
  <si>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</si>
  <si>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</si>
  <si>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</si>
  <si>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</si>
  <si>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</si>
  <si>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</si>
  <si>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</si>
  <si>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</si>
  <si>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</si>
  <si>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</si>
  <si>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</si>
  <si>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</si>
  <si>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</si>
  <si>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</si>
  <si>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</si>
  <si>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</si>
  <si>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</si>
  <si>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</si>
  <si>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</si>
  <si>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</si>
  <si>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</si>
  <si>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</si>
  <si>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</si>
  <si>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</si>
  <si>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</si>
  <si>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</si>
  <si>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</si>
  <si>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</si>
  <si>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</si>
  <si>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</si>
  <si>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</si>
  <si>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</si>
  <si>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</si>
  <si>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</si>
  <si>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</si>
  <si>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</si>
  <si>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</si>
  <si>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</si>
  <si>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</si>
  <si>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</si>
  <si>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</si>
  <si>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</si>
  <si>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</si>
  <si>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</si>
  <si>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</si>
  <si>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</si>
  <si>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</si>
  <si>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</si>
  <si>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</si>
  <si>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</si>
  <si>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</si>
  <si>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</si>
  <si>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</si>
  <si>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</si>
  <si>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</si>
  <si>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</si>
  <si>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</si>
  <si>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</si>
  <si>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</si>
  <si>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</si>
  <si>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</si>
  <si>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</si>
  <si>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</si>
  <si>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</si>
  <si>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</si>
  <si>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</si>
  <si>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</si>
  <si>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</si>
  <si>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</si>
  <si>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</si>
  <si>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</si>
  <si>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</si>
  <si>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</si>
  <si>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</si>
  <si>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</si>
  <si>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</si>
  <si>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</si>
  <si>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</si>
  <si>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</si>
  <si>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</si>
  <si>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</si>
  <si>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</si>
  <si>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</si>
  <si>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</si>
  <si>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</si>
  <si>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</si>
  <si>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</si>
  <si>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</si>
  <si>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</si>
  <si>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</si>
  <si>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</si>
  <si>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</si>
  <si>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</si>
  <si>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</si>
  <si>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</si>
  <si>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</si>
  <si>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</si>
  <si>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</si>
  <si>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</si>
  <si>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</si>
  <si>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</si>
  <si>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</si>
  <si>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</si>
  <si>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</si>
  <si>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</si>
  <si>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</si>
  <si>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</si>
  <si>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</si>
  <si>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</si>
  <si>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</si>
  <si>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</si>
  <si>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</si>
  <si>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</si>
  <si>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</si>
  <si>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</si>
  <si>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</si>
  <si>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</si>
  <si>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</si>
  <si>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</si>
  <si>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</si>
  <si>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</si>
  <si>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</si>
  <si>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</si>
  <si>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</si>
  <si>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</si>
  <si>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</si>
  <si>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</si>
  <si>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</si>
  <si>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</si>
  <si>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</si>
  <si>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</si>
  <si>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</si>
  <si>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</si>
  <si>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</si>
  <si>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</si>
  <si>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</si>
  <si>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</si>
  <si>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</si>
  <si>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</si>
  <si>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</si>
  <si>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</si>
  <si>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</si>
  <si>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</si>
  <si>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</si>
  <si>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</si>
  <si>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</si>
  <si>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</si>
  <si>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</si>
  <si>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</si>
  <si>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</si>
  <si>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</si>
  <si>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</si>
  <si>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</si>
  <si>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</si>
  <si>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</si>
  <si>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</si>
  <si>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</si>
  <si>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</si>
  <si>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</si>
  <si>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</si>
  <si>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</si>
  <si>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</si>
  <si>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</si>
  <si>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</si>
  <si>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</si>
  <si>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</si>
  <si>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</si>
  <si>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</si>
  <si>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</si>
  <si>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</si>
  <si>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</si>
  <si>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</si>
  <si>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</si>
  <si>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</si>
  <si>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</si>
  <si>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</si>
  <si>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</si>
  <si>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</si>
  <si>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</si>
  <si>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</si>
  <si>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</si>
  <si>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</si>
  <si>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</si>
  <si>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</si>
  <si>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</si>
  <si>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</si>
  <si>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</si>
  <si>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</si>
  <si>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</si>
  <si>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</si>
  <si>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</si>
  <si>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</si>
  <si>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</si>
  <si>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</si>
  <si>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</si>
  <si>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</si>
  <si>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</si>
  <si>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</si>
  <si>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</si>
  <si>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</si>
  <si>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</si>
  <si>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</si>
  <si>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</si>
  <si>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</si>
  <si>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</si>
  <si>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</si>
  <si>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</si>
  <si>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</si>
  <si>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</si>
  <si>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</si>
  <si>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</si>
  <si>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</si>
  <si>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</si>
  <si>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</si>
  <si>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</si>
  <si>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</si>
  <si>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</si>
  <si>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</si>
  <si>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</si>
  <si>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</si>
  <si>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</si>
  <si>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</si>
  <si>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</si>
  <si>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</si>
  <si>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</si>
  <si>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</si>
  <si>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</si>
  <si>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</si>
  <si>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</si>
  <si>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</si>
  <si>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</si>
  <si>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</si>
  <si>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</si>
  <si>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</si>
  <si>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</si>
  <si>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</si>
  <si>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</si>
  <si>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</si>
  <si>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</si>
  <si>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</si>
  <si>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</si>
  <si>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</si>
  <si>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</si>
  <si>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</si>
  <si>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</si>
  <si>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</si>
  <si>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</si>
  <si>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</si>
  <si>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</si>
  <si>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</si>
  <si>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</si>
  <si>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</si>
  <si>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</si>
  <si>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</si>
  <si>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</si>
  <si>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</si>
  <si>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</si>
  <si>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</si>
  <si>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</si>
  <si>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</si>
  <si>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</si>
  <si>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</si>
  <si>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</si>
  <si>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</si>
  <si>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</si>
  <si>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</si>
  <si>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</si>
  <si>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</si>
  <si>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</si>
  <si>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</si>
  <si>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</si>
  <si>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</si>
  <si>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</si>
  <si>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</si>
  <si>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</si>
  <si>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</si>
  <si>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</si>
  <si>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</si>
  <si>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</si>
  <si>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</si>
  <si>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</si>
  <si>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</si>
  <si>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</si>
  <si>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</si>
  <si>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</si>
  <si>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</si>
  <si>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</si>
  <si>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</si>
  <si>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</si>
  <si>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</si>
  <si>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</si>
  <si>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</si>
  <si>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</si>
  <si>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</si>
  <si>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</si>
  <si>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</si>
  <si>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</si>
  <si>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</si>
  <si>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</si>
  <si>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</si>
  <si>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</si>
  <si>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</si>
  <si>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</si>
  <si>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</si>
  <si>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</si>
  <si>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</si>
  <si>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</si>
  <si>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</si>
  <si>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</si>
  <si>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</si>
  <si>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</si>
  <si>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</si>
  <si>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</si>
  <si>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</si>
  <si>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</si>
  <si>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</si>
  <si>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</si>
  <si>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</si>
  <si>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</si>
  <si>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</si>
  <si>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</si>
  <si>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</si>
  <si>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</si>
  <si>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</si>
  <si>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</si>
  <si>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</si>
  <si>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</si>
  <si>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</si>
  <si>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</si>
  <si>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</si>
  <si>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</si>
  <si>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</si>
  <si>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</si>
  <si>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</si>
  <si>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</si>
  <si>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</si>
  <si>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</si>
  <si>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</si>
  <si>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</si>
  <si>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</si>
  <si>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</si>
  <si>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</si>
  <si>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</si>
  <si>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</si>
  <si>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</si>
  <si>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</si>
  <si>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</si>
  <si>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</si>
  <si>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</si>
  <si>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</si>
  <si>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</si>
  <si>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</si>
  <si>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</si>
  <si>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</si>
  <si>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</si>
  <si>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</si>
  <si>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</si>
  <si>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</si>
  <si>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</si>
  <si>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</si>
  <si>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</si>
  <si>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</si>
  <si>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</si>
  <si>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</si>
  <si>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</si>
  <si>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</si>
  <si>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</si>
  <si>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</si>
  <si>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</si>
  <si>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</si>
  <si>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</si>
  <si>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</si>
  <si>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</si>
  <si>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</si>
  <si>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</si>
  <si>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</si>
  <si>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</si>
  <si>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</si>
  <si>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</si>
  <si>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</si>
  <si>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</si>
  <si>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</si>
  <si>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</si>
  <si>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</si>
  <si>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</si>
  <si>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</si>
  <si>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</si>
  <si>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</si>
  <si>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</si>
  <si>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</si>
  <si>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</si>
  <si>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</si>
  <si>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</si>
  <si>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</si>
  <si>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</si>
  <si>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</si>
  <si>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</si>
  <si>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</si>
  <si>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</si>
  <si>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</si>
  <si>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</si>
  <si>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</si>
  <si>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</si>
  <si>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</si>
  <si>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</si>
  <si>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</si>
  <si>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</si>
  <si>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</si>
  <si>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</si>
  <si>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</si>
  <si>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</si>
  <si>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</si>
  <si>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</si>
  <si>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</si>
  <si>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</si>
  <si>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</si>
  <si>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</si>
  <si>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</si>
  <si>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</si>
  <si>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</si>
  <si>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</si>
  <si>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</si>
  <si>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</si>
  <si>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</si>
  <si>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</si>
  <si>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</si>
  <si>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</si>
  <si>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</si>
  <si>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</si>
  <si>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</si>
  <si>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</si>
  <si>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</si>
  <si>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</si>
  <si>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</si>
  <si>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</si>
  <si>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</si>
  <si>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</si>
  <si>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</si>
  <si>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</si>
  <si>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</si>
  <si>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</si>
  <si>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</si>
  <si>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</si>
  <si>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</si>
  <si>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</si>
  <si>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</si>
  <si>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</si>
  <si>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</si>
  <si>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</si>
  <si>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</si>
  <si>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</si>
  <si>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</si>
  <si>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</si>
  <si>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</si>
  <si>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</si>
  <si>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</si>
  <si>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</si>
  <si>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</si>
  <si>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</si>
  <si>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</si>
  <si>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</si>
  <si>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</si>
  <si>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</si>
  <si>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</si>
  <si>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</si>
  <si>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</si>
  <si>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</si>
  <si>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</si>
  <si>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</si>
  <si>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</si>
  <si>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</si>
  <si>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</si>
  <si>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</si>
  <si>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</si>
  <si>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</si>
  <si>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</si>
  <si>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</si>
  <si>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</si>
  <si>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</si>
  <si>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</si>
  <si>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</si>
  <si>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</si>
  <si>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</si>
  <si>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</si>
  <si>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</si>
  <si>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</si>
  <si>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</si>
  <si>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</si>
  <si>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</si>
  <si>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</si>
  <si>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</si>
  <si>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</si>
  <si>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</si>
  <si>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</si>
  <si>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</si>
  <si>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</si>
  <si>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</si>
  <si>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</si>
  <si>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</si>
  <si>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</si>
  <si>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</si>
  <si>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</si>
  <si>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</si>
  <si>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</si>
  <si>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</si>
  <si>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</si>
  <si>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</si>
  <si>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</si>
  <si>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</si>
  <si>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</si>
  <si>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</si>
  <si>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</si>
  <si>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</si>
  <si>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</si>
  <si>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</si>
  <si>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</si>
  <si>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</si>
  <si>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</si>
  <si>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</si>
  <si>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</si>
  <si>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</si>
  <si>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</si>
  <si>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</si>
  <si>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</si>
  <si>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</si>
  <si>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</si>
  <si>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</si>
  <si>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</si>
  <si>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</si>
  <si>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</si>
  <si>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</si>
  <si>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</si>
  <si>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</si>
  <si>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</si>
  <si>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</si>
  <si>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</si>
  <si>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</si>
  <si>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</si>
  <si>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</si>
  <si>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</si>
  <si>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</si>
  <si>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</si>
  <si>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</si>
  <si>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</si>
  <si>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</si>
  <si>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</si>
  <si>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</si>
  <si>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</si>
  <si>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</si>
  <si>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</si>
  <si>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</si>
  <si>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</si>
  <si>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</si>
  <si>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</si>
  <si>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</si>
  <si>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</si>
  <si>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</si>
  <si>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</si>
  <si>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</si>
  <si>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</si>
  <si>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</si>
  <si>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</si>
  <si>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</si>
  <si>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</si>
  <si>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</si>
  <si>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</si>
  <si>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</si>
  <si>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</si>
  <si>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</si>
  <si>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</si>
  <si>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</si>
  <si>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</si>
  <si>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</si>
  <si>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</si>
  <si>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</si>
  <si>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</si>
  <si>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</si>
  <si>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</si>
  <si>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</si>
  <si>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</si>
  <si>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</si>
  <si>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</si>
  <si>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</si>
  <si>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</si>
  <si>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</si>
  <si>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</si>
  <si>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</si>
  <si>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</si>
  <si>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</si>
  <si>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</si>
  <si>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</si>
  <si>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</si>
  <si>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</si>
  <si>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</si>
  <si>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</si>
  <si>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</si>
  <si>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</si>
  <si>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</si>
  <si>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</si>
  <si>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</si>
  <si>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</si>
  <si>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</si>
  <si>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</si>
  <si>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</si>
  <si>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</si>
  <si>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</si>
  <si>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</si>
  <si>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</si>
  <si>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</si>
  <si>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</si>
  <si>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</si>
  <si>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</si>
  <si>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</si>
  <si>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</si>
  <si>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</si>
  <si>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</si>
  <si>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</si>
  <si>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</si>
  <si>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</si>
  <si>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</si>
  <si>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</si>
  <si>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</si>
  <si>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</si>
  <si>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</si>
  <si>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</si>
  <si>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</si>
  <si>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</si>
  <si>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</si>
  <si>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</si>
  <si>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</si>
  <si>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</si>
  <si>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</si>
  <si>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</si>
  <si>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</si>
  <si>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</si>
  <si>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</si>
  <si>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</si>
  <si>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</si>
  <si>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</si>
  <si>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</si>
  <si>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</si>
  <si>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</si>
  <si>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</si>
  <si>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</si>
  <si>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</si>
  <si>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</si>
  <si>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</si>
  <si>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</si>
  <si>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</si>
  <si>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</si>
  <si>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</si>
  <si>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</si>
  <si>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</si>
  <si>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</si>
  <si>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</si>
  <si>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</si>
  <si>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</si>
  <si>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</si>
  <si>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</si>
  <si>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</si>
  <si>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</si>
  <si>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</si>
  <si>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</si>
  <si>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</si>
  <si>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</si>
  <si>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</si>
  <si>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</si>
  <si>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</si>
  <si>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</si>
  <si>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</si>
  <si>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</si>
  <si>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</si>
  <si>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</si>
  <si>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</si>
  <si>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</si>
  <si>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</si>
  <si>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</si>
  <si>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</si>
  <si>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</si>
  <si>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</si>
  <si>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</si>
  <si>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</si>
  <si>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</si>
  <si>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</si>
  <si>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</si>
  <si>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</si>
  <si>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</si>
  <si>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</si>
  <si>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</si>
  <si>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</si>
  <si>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</si>
  <si>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</si>
  <si>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</si>
  <si>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</si>
  <si>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</si>
  <si>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</si>
  <si>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</si>
  <si>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</si>
  <si>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</si>
  <si>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</si>
  <si>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</si>
  <si>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</si>
  <si>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</si>
  <si>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</si>
  <si>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</si>
  <si>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</si>
  <si>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</si>
  <si>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</si>
  <si>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</si>
  <si>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</si>
  <si>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</si>
  <si>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</si>
  <si>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</si>
  <si>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</si>
  <si>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</si>
  <si>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</si>
  <si>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</si>
  <si>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</si>
  <si>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</si>
  <si>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</si>
  <si>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</si>
  <si>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</si>
  <si>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</si>
  <si>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</si>
  <si>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</si>
  <si>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</si>
  <si>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</si>
  <si>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</si>
  <si>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</si>
  <si>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</si>
  <si>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</si>
  <si>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</si>
  <si>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</si>
  <si>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</si>
  <si>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</si>
  <si>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</si>
  <si>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</si>
  <si>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</si>
  <si>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</si>
  <si>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</si>
  <si>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</si>
  <si>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</si>
  <si>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</si>
  <si>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</si>
  <si>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</si>
  <si>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</si>
  <si>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</si>
  <si>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</si>
  <si>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</si>
  <si>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</si>
  <si>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</si>
  <si>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</si>
  <si>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</si>
  <si>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</si>
  <si>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</si>
  <si>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</si>
  <si>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</si>
  <si>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</si>
  <si>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</si>
  <si>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</si>
  <si>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</si>
  <si>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</si>
  <si>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</si>
  <si>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</si>
  <si>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</si>
  <si>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</si>
  <si>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</si>
  <si>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</si>
  <si>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</si>
  <si>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</si>
  <si>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</si>
  <si>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</si>
  <si>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</si>
  <si>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</si>
  <si>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</si>
  <si>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</si>
  <si>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</si>
  <si>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</si>
  <si>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</si>
  <si>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</si>
  <si>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</si>
  <si>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</si>
  <si>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</si>
  <si>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</si>
  <si>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</si>
  <si>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</si>
  <si>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</si>
  <si>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</si>
  <si>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</si>
  <si>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</si>
  <si>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</si>
  <si>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</si>
  <si>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</si>
  <si>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</si>
  <si>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</si>
  <si>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</si>
  <si>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</si>
  <si>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</si>
  <si>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</si>
  <si>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</si>
  <si>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</si>
  <si>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</si>
  <si>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</si>
  <si>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</si>
  <si>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</si>
  <si>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</si>
  <si>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</si>
  <si>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</si>
  <si>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</si>
  <si>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</si>
  <si>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</si>
  <si>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</si>
  <si>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</si>
  <si>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</si>
  <si>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</si>
  <si>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</si>
  <si>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</si>
  <si>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</si>
  <si>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</si>
  <si>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</si>
  <si>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</si>
  <si>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</si>
  <si>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</si>
  <si>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</si>
  <si>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</si>
  <si>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</si>
  <si>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</si>
  <si>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</si>
  <si>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</si>
  <si>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</si>
  <si>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</si>
  <si>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</si>
  <si>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</si>
  <si>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</si>
  <si>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</si>
  <si>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</si>
  <si>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</si>
  <si>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</si>
  <si>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</si>
  <si>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</si>
  <si>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</si>
  <si>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</si>
  <si>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</si>
  <si>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</si>
  <si>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</si>
  <si>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</si>
  <si>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</si>
  <si>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</si>
  <si>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</si>
  <si>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</si>
  <si>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</si>
  <si>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</si>
  <si>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</si>
  <si>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</si>
  <si>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</si>
  <si>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</si>
  <si>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</si>
  <si>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</si>
  <si>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</si>
  <si>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</si>
  <si>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</si>
  <si>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</si>
  <si>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</si>
  <si>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</si>
  <si>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</si>
  <si>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</si>
  <si>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</si>
  <si>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</si>
  <si>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</si>
  <si>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</si>
  <si>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</si>
  <si>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</si>
  <si>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</si>
  <si>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</si>
  <si>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</si>
  <si>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</si>
  <si>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</si>
  <si>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</si>
  <si>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</si>
  <si>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</si>
  <si>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</si>
  <si>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</si>
  <si>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</si>
  <si>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</si>
  <si>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</si>
  <si>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</si>
  <si>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</si>
  <si>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</si>
  <si>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</si>
  <si>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</si>
  <si>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</si>
  <si>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</si>
  <si>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</si>
  <si>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</si>
  <si>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</si>
  <si>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</si>
  <si>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</si>
  <si>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</si>
  <si>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</si>
  <si>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</si>
  <si>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</si>
  <si>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</si>
  <si>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</si>
  <si>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</si>
  <si>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</si>
  <si>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</si>
  <si>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</si>
  <si>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</si>
  <si>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</si>
  <si>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</si>
  <si>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</si>
  <si>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</si>
  <si>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</si>
  <si>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</si>
  <si>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</si>
  <si>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</si>
  <si>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</si>
  <si>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</si>
  <si>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</si>
  <si>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</si>
  <si>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</si>
  <si>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</si>
  <si>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</si>
  <si>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</si>
  <si>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</si>
  <si>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</si>
  <si>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</si>
  <si>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</si>
  <si>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</si>
  <si>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</si>
  <si>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</si>
  <si>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</si>
  <si>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</si>
  <si>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</si>
  <si>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</si>
  <si>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</si>
  <si>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</si>
  <si>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</si>
  <si>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</si>
  <si>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</si>
  <si>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</si>
  <si>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</si>
  <si>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</si>
  <si>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</si>
  <si>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</si>
  <si>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</si>
  <si>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</si>
  <si>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</si>
  <si>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</si>
  <si>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</si>
  <si>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</si>
  <si>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</si>
  <si>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</si>
  <si>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</si>
  <si>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</si>
  <si>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</si>
  <si>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</si>
  <si>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</si>
  <si>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</si>
  <si>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</si>
  <si>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</si>
  <si>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</si>
  <si>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</si>
  <si>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</si>
  <si>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</si>
  <si>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</si>
  <si>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</si>
  <si>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</si>
  <si>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</si>
  <si>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</si>
  <si>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</si>
  <si>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</si>
  <si>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</si>
  <si>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</si>
  <si>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</si>
  <si>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</si>
  <si>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</si>
  <si>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</si>
  <si>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</si>
  <si>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</si>
  <si>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</si>
  <si>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</si>
  <si>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</si>
  <si>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</si>
  <si>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</si>
  <si>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</si>
  <si>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</si>
  <si>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</si>
  <si>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</si>
  <si>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</si>
  <si>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</si>
  <si>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</si>
  <si>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</si>
  <si>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</si>
  <si>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</si>
  <si>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</si>
  <si>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</si>
  <si>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</si>
  <si>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</si>
  <si>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</si>
  <si>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</si>
  <si>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</si>
  <si>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</si>
  <si>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</si>
  <si>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</si>
  <si>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</si>
  <si>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</si>
  <si>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</si>
  <si>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</si>
  <si>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</si>
  <si>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</si>
  <si>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</si>
  <si>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</si>
  <si>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</si>
  <si>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</si>
  <si>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</si>
  <si>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</si>
  <si>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</si>
  <si>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</si>
  <si>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</si>
  <si>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</si>
  <si>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</si>
  <si>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</si>
  <si>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</si>
  <si>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</si>
  <si>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</si>
  <si>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</si>
  <si>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</si>
  <si>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</si>
  <si>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</si>
  <si>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</si>
  <si>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</si>
  <si>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</si>
  <si>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</si>
  <si>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</si>
  <si>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</si>
  <si>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</si>
  <si>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</si>
  <si>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</si>
  <si>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</si>
  <si>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</si>
  <si>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</si>
  <si>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</si>
  <si>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</si>
  <si>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</si>
  <si>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</si>
  <si>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</si>
  <si>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</si>
  <si>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</si>
  <si>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</si>
  <si>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</si>
  <si>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</si>
  <si>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</si>
  <si>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</si>
  <si>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</si>
  <si>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</si>
  <si>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</si>
  <si>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</si>
  <si>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</si>
  <si>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</si>
  <si>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</si>
  <si>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</si>
  <si>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</si>
  <si>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</si>
  <si>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</si>
  <si>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</si>
  <si>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</si>
  <si>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</si>
  <si>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</si>
  <si>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</si>
  <si>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</si>
  <si>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</si>
  <si>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</si>
  <si>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</si>
  <si>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</si>
  <si>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</si>
  <si>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</si>
  <si>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</si>
  <si>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</si>
  <si>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</si>
  <si>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</si>
  <si>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</si>
  <si>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</si>
  <si>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</si>
  <si>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</si>
  <si>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</si>
  <si>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</si>
  <si>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</si>
  <si>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</si>
  <si>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</si>
  <si>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</si>
  <si>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</si>
  <si>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</si>
  <si>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</si>
  <si>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</si>
  <si>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</si>
  <si>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</si>
  <si>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</si>
  <si>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</si>
  <si>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</si>
  <si>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</si>
  <si>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</si>
  <si>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</si>
  <si>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</si>
  <si>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</si>
  <si>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</si>
  <si>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</si>
  <si>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</si>
  <si>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</si>
  <si>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</si>
  <si>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</si>
  <si>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</si>
  <si>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</si>
  <si>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</si>
  <si>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</si>
  <si>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</si>
  <si>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</si>
  <si>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</si>
  <si>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</si>
  <si>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</si>
  <si>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</si>
  <si>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</si>
  <si>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</si>
  <si>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</si>
  <si>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</si>
  <si>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</si>
  <si>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</si>
  <si>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</si>
  <si>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</si>
  <si>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</si>
  <si>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</si>
  <si>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</si>
  <si>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</si>
  <si>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</si>
  <si>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</si>
  <si>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</si>
  <si>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</si>
  <si>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</si>
  <si>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</si>
  <si>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</si>
  <si>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</si>
  <si>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</si>
  <si>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</si>
  <si>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</si>
  <si>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</si>
  <si>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</si>
  <si>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</si>
  <si>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</si>
  <si>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</si>
  <si>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</si>
  <si>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</si>
  <si>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</si>
  <si>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</si>
  <si>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</si>
  <si>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</si>
  <si>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</si>
  <si>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</si>
  <si>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</si>
  <si>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</si>
  <si>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</si>
  <si>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</si>
  <si>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</si>
  <si>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</si>
  <si>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</si>
  <si>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</si>
  <si>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</si>
  <si>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</si>
  <si>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</si>
  <si>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</si>
  <si>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</si>
  <si>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</si>
  <si>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</si>
  <si>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</si>
  <si>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</si>
  <si>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</si>
  <si>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</si>
  <si>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</si>
  <si>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</si>
  <si>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</si>
  <si>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</si>
  <si>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</si>
  <si>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</si>
  <si>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</si>
  <si>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</si>
  <si>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</si>
  <si>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</si>
  <si>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</si>
  <si>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</si>
  <si>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</si>
  <si>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</si>
  <si>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</si>
  <si>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</si>
  <si>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</si>
  <si>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</si>
  <si>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</si>
  <si>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</si>
  <si>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</si>
  <si>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</si>
  <si>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</si>
  <si>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</si>
  <si>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</si>
  <si>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</si>
  <si>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</si>
  <si>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</si>
  <si>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</si>
  <si>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</si>
  <si>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</si>
  <si>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</si>
  <si>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</si>
  <si>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</si>
  <si>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</si>
  <si>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</si>
  <si>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</si>
  <si>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</si>
  <si>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</si>
  <si>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</si>
  <si>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</si>
  <si>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</si>
  <si>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</si>
  <si>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</si>
  <si>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</si>
  <si>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</si>
  <si>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</si>
  <si>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</si>
  <si>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</si>
  <si>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</si>
  <si>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</si>
  <si>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</si>
  <si>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</si>
  <si>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</si>
  <si>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</si>
  <si>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</si>
  <si>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</si>
  <si>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</si>
  <si>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</si>
  <si>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</si>
  <si>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</si>
  <si>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</si>
  <si>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</si>
  <si>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</si>
  <si>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</si>
  <si>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</si>
  <si>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</si>
  <si>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</si>
  <si>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</si>
  <si>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</si>
  <si>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</si>
  <si>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</si>
  <si>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</si>
  <si>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</si>
  <si>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</si>
  <si>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</si>
  <si>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</si>
  <si>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</si>
  <si>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</si>
  <si>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</si>
  <si>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</si>
  <si>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</si>
  <si>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</si>
  <si>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</si>
  <si>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</si>
  <si>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</si>
  <si>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</si>
  <si>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</si>
  <si>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</si>
  <si>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</si>
  <si>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</si>
  <si>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</si>
  <si>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</si>
  <si>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</si>
  <si>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</si>
  <si>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</si>
  <si>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</si>
  <si>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</si>
  <si>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</si>
  <si>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</si>
  <si>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</si>
  <si>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</si>
  <si>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</si>
  <si>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</si>
  <si>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</si>
  <si>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</si>
  <si>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</si>
  <si>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</si>
  <si>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</si>
  <si>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</si>
  <si>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</si>
  <si>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</si>
  <si>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</si>
  <si>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</si>
  <si>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</si>
  <si>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</si>
  <si>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</si>
  <si>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</si>
  <si>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</si>
  <si>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</si>
  <si>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</si>
  <si>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</si>
  <si>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</si>
  <si>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</si>
  <si>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</si>
  <si>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</si>
  <si>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</si>
  <si>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</si>
  <si>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</si>
  <si>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</si>
  <si>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</si>
  <si>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</si>
  <si>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</si>
  <si>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</si>
  <si>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</si>
  <si>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</si>
  <si>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</si>
  <si>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</si>
  <si>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</si>
  <si>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</si>
  <si>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</si>
  <si>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</si>
  <si>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</si>
  <si>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</si>
  <si>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</si>
  <si>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</si>
  <si>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</si>
  <si>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</si>
  <si>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</si>
  <si>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</si>
  <si>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</si>
  <si>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</si>
  <si>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</si>
  <si>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</si>
  <si>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</si>
  <si>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</si>
  <si>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</si>
  <si>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</si>
  <si>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</si>
  <si>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</si>
  <si>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</si>
  <si>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</si>
  <si>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</si>
  <si>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</si>
  <si>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</si>
  <si>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</si>
  <si>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</si>
  <si>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</si>
  <si>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</si>
  <si>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</si>
  <si>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</si>
  <si>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</si>
  <si>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</si>
  <si>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</si>
  <si>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</si>
  <si>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</si>
  <si>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</si>
  <si>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</si>
  <si>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</si>
  <si>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</si>
  <si>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</si>
  <si>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</si>
  <si>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</si>
  <si>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</si>
  <si>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</si>
  <si>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</si>
  <si>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</si>
  <si>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</si>
  <si>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</si>
  <si>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</si>
  <si>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</si>
  <si>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</si>
  <si>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</si>
  <si>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</si>
  <si>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</si>
  <si>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</si>
  <si>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</si>
  <si>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</si>
  <si>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</si>
  <si>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</si>
  <si>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</si>
  <si>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</si>
  <si>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</si>
  <si>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</si>
  <si>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</si>
  <si>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</si>
  <si>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</si>
  <si>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</si>
  <si>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</si>
  <si>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</si>
  <si>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</si>
  <si>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</si>
  <si>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</si>
  <si>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</si>
  <si>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</si>
  <si>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</si>
  <si>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</si>
  <si>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</si>
  <si>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</si>
  <si>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</si>
  <si>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</si>
  <si>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</si>
  <si>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</si>
  <si>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</si>
  <si>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</si>
  <si>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</si>
  <si>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</si>
  <si>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</si>
  <si>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</si>
  <si>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</si>
  <si>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</si>
  <si>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</si>
  <si>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</si>
  <si>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</si>
  <si>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</si>
  <si>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</si>
  <si>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</si>
  <si>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</si>
  <si>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</si>
  <si>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</si>
  <si>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</si>
  <si>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</si>
  <si>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</si>
  <si>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</si>
  <si>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</si>
  <si>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</si>
  <si>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</si>
  <si>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</si>
  <si>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</si>
  <si>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</si>
  <si>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</si>
  <si>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</si>
  <si>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</si>
  <si>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</si>
  <si>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</si>
  <si>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</si>
  <si>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</si>
  <si>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</si>
  <si>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</si>
  <si>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</si>
  <si>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</si>
  <si>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</si>
  <si>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</si>
  <si>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</si>
  <si>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</si>
  <si>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</si>
  <si>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</si>
  <si>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</si>
  <si>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</si>
  <si>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</si>
  <si>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</si>
  <si>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</si>
  <si>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</si>
  <si>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</si>
  <si>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</si>
  <si>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</si>
  <si>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</si>
  <si>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</si>
  <si>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</si>
  <si>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</si>
  <si>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</si>
  <si>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</si>
  <si>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</si>
  <si>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</si>
  <si>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</si>
  <si>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</si>
  <si>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</si>
  <si>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</si>
  <si>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</si>
  <si>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</si>
  <si>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</si>
  <si>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</si>
  <si>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</si>
  <si>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</si>
  <si>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</si>
  <si>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</si>
  <si>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</si>
  <si>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</si>
  <si>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</si>
  <si>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</si>
  <si>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</si>
  <si>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</si>
  <si>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</si>
  <si>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</si>
  <si>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</si>
  <si>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</si>
  <si>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</si>
  <si>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</si>
  <si>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</si>
  <si>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</si>
  <si>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</si>
  <si>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</si>
  <si>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</si>
  <si>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</si>
  <si>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</si>
  <si>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</si>
  <si>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</si>
  <si>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</si>
  <si>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</si>
  <si>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</si>
  <si>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</si>
  <si>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</si>
  <si>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</si>
  <si>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</si>
  <si>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</si>
  <si>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</si>
  <si>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</si>
  <si>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</si>
  <si>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</si>
  <si>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</si>
  <si>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</si>
  <si>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</si>
  <si>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</si>
  <si>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</si>
  <si>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</si>
  <si>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</si>
  <si>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</si>
  <si>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</si>
  <si>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</si>
  <si>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</si>
  <si>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</si>
  <si>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</si>
  <si>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</si>
  <si>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</si>
  <si>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</si>
  <si>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</si>
  <si>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</si>
  <si>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</si>
  <si>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</si>
  <si>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</si>
  <si>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</si>
  <si>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</si>
  <si>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</si>
  <si>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</si>
  <si>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</si>
  <si>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</si>
  <si>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</si>
  <si>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</si>
  <si>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</si>
  <si>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</si>
  <si>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</si>
  <si>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</si>
  <si>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</si>
  <si>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</si>
  <si>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</si>
  <si>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</si>
  <si>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</si>
  <si>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</si>
  <si>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</si>
  <si>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</si>
  <si>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</si>
  <si>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</si>
  <si>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</si>
  <si>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</si>
  <si>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</si>
  <si>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</si>
  <si>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</si>
  <si>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</si>
  <si>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</si>
  <si>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</si>
  <si>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</si>
  <si>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</si>
  <si>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</si>
  <si>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</si>
  <si>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</si>
  <si>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</si>
  <si>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</si>
  <si>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</si>
  <si>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</si>
  <si>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</si>
  <si>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</si>
  <si>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</si>
  <si>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</si>
  <si>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</si>
  <si>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</si>
  <si>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</si>
  <si>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</si>
  <si>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</si>
  <si>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</si>
  <si>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</si>
  <si>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</si>
  <si>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</si>
  <si>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</si>
  <si>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</si>
  <si>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</si>
  <si>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</si>
  <si>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</si>
  <si>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</si>
  <si>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</si>
  <si>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</si>
  <si>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</si>
  <si>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</si>
  <si>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</si>
  <si>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</si>
  <si>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</si>
  <si>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</si>
  <si>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</si>
  <si>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</si>
  <si>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</si>
  <si>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</si>
  <si>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</si>
  <si>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</si>
  <si>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</si>
  <si>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</si>
  <si>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</si>
  <si>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</si>
  <si>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</si>
  <si>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</si>
  <si>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</si>
  <si>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</si>
  <si>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</si>
  <si>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</si>
  <si>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</si>
  <si>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</si>
  <si>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</si>
  <si>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</si>
  <si>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</si>
  <si>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</si>
  <si>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</si>
  <si>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</si>
  <si>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</si>
  <si>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</si>
  <si>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</si>
  <si>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</si>
  <si>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</si>
  <si>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</si>
  <si>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</si>
  <si>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</si>
  <si>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</si>
  <si>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</si>
  <si>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</si>
  <si>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</si>
  <si>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</si>
  <si>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</si>
  <si>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</si>
  <si>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</si>
  <si>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</si>
  <si>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</si>
  <si>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</si>
  <si>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</si>
  <si>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</si>
  <si>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</si>
  <si>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</si>
  <si>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</si>
  <si>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</si>
  <si>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</si>
  <si>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</si>
  <si>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</si>
  <si>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</si>
  <si>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</si>
  <si>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</si>
  <si>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</si>
  <si>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</si>
  <si>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</si>
  <si>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</si>
  <si>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</si>
  <si>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</si>
  <si>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</si>
  <si>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</si>
  <si>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</si>
  <si>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</si>
  <si>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</si>
  <si>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</si>
  <si>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</si>
  <si>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</si>
  <si>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</si>
  <si>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</si>
  <si>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</si>
  <si>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</si>
  <si>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</si>
  <si>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</si>
  <si>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</si>
  <si>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</si>
  <si>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</si>
  <si>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</si>
  <si>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</si>
  <si>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</si>
  <si>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</si>
  <si>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</si>
  <si>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</si>
  <si>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</si>
  <si>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</si>
  <si>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</si>
  <si>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</si>
  <si>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</si>
  <si>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</si>
  <si>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</si>
  <si>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</si>
  <si>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</si>
  <si>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</si>
  <si>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</si>
  <si>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</si>
  <si>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</si>
  <si>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</si>
  <si>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</si>
  <si>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</si>
  <si>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</si>
  <si>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</si>
  <si>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</si>
  <si>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</si>
  <si>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</si>
  <si>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</si>
  <si>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</si>
  <si>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</si>
  <si>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</si>
  <si>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</si>
  <si>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</si>
  <si>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</si>
  <si>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</si>
  <si>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</si>
  <si>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</si>
  <si>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</si>
  <si>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</si>
  <si>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</si>
  <si>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</si>
  <si>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</si>
  <si>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</si>
  <si>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</si>
  <si>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</si>
  <si>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</si>
  <si>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</si>
  <si>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</si>
  <si>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</si>
  <si>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</si>
  <si>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</si>
  <si>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</si>
  <si>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</si>
  <si>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</si>
  <si>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</si>
  <si>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</si>
  <si>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</si>
  <si>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</si>
  <si>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</si>
  <si>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</si>
  <si>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</si>
  <si>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</si>
  <si>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</si>
  <si>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</si>
  <si>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</si>
  <si>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</si>
  <si>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</si>
  <si>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</si>
  <si>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</si>
  <si>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</si>
  <si>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</si>
  <si>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</si>
  <si>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</si>
  <si>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</si>
  <si>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</si>
  <si>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</si>
  <si>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</si>
  <si>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</si>
  <si>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</si>
  <si>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</si>
  <si>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</si>
  <si>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</si>
  <si>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</si>
  <si>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</si>
  <si>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</si>
  <si>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</si>
  <si>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</si>
  <si>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</si>
  <si>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</si>
  <si>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</si>
  <si>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</si>
  <si>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</si>
  <si>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</si>
  <si>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</si>
  <si>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</si>
  <si>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</si>
  <si>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</si>
  <si>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</si>
  <si>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</si>
  <si>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</si>
  <si>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</si>
  <si>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</si>
  <si>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</si>
  <si>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</si>
  <si>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</si>
  <si>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</si>
  <si>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</si>
  <si>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</si>
  <si>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</si>
  <si>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</si>
  <si>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</si>
  <si>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</si>
  <si>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</si>
  <si>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</si>
  <si>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</si>
  <si>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</si>
  <si>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</si>
  <si>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</si>
  <si>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</si>
  <si>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</si>
  <si>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</si>
  <si>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</si>
  <si>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</si>
  <si>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</si>
  <si>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</si>
  <si>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</si>
  <si>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</si>
  <si>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</si>
  <si>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</si>
  <si>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</si>
  <si>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</si>
  <si>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</si>
  <si>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</si>
  <si>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</si>
  <si>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</si>
  <si>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</si>
  <si>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</si>
  <si>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</si>
  <si>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</si>
  <si>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</si>
  <si>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</si>
  <si>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</si>
  <si>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</si>
  <si>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</si>
  <si>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</si>
  <si>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</si>
  <si>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</si>
  <si>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</si>
  <si>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</si>
  <si>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</si>
  <si>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</si>
  <si>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</si>
  <si>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</si>
  <si>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</si>
  <si>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</si>
  <si>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</si>
  <si>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</si>
  <si>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</si>
  <si>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</si>
  <si>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</si>
  <si>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</si>
  <si>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</si>
  <si>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</si>
  <si>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</si>
  <si>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</si>
  <si>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</si>
  <si>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</si>
  <si>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</si>
  <si>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</si>
  <si>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</si>
  <si>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</si>
  <si>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</si>
  <si>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</si>
  <si>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</si>
  <si>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</si>
  <si>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</si>
  <si>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</si>
  <si>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</si>
  <si>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</si>
  <si>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</si>
  <si>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</si>
  <si>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</si>
  <si>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</si>
  <si>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</si>
  <si>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</si>
  <si>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</si>
  <si>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</si>
  <si>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</si>
  <si>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</si>
  <si>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</si>
  <si>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</si>
  <si>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</si>
  <si>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</si>
  <si>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</si>
  <si>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</si>
  <si>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</si>
  <si>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</si>
  <si>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</si>
  <si>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</si>
  <si>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</si>
  <si>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</si>
  <si>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</si>
  <si>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</si>
  <si>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</si>
  <si>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</si>
  <si>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</si>
  <si>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</si>
  <si>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</si>
  <si>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</si>
  <si>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</si>
  <si>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</si>
  <si>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</si>
  <si>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</si>
  <si>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</si>
  <si>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</si>
  <si>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</si>
  <si>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</si>
  <si>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</si>
  <si>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</si>
  <si>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</si>
  <si>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</si>
  <si>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</si>
  <si>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</si>
  <si>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</si>
  <si>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</si>
  <si>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</si>
  <si>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</si>
  <si>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</si>
  <si>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</si>
  <si>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</si>
  <si>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</si>
  <si>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</si>
  <si>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</si>
  <si>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</si>
  <si>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</si>
  <si>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</si>
  <si>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</si>
  <si>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</si>
  <si>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</si>
  <si>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</si>
  <si>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</si>
  <si>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</si>
  <si>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</si>
  <si>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</si>
  <si>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</si>
  <si>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</si>
  <si>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</si>
  <si>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</si>
  <si>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</si>
  <si>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</si>
  <si>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</si>
  <si>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</si>
  <si>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</si>
  <si>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</si>
  <si>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</si>
  <si>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</si>
  <si>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</si>
  <si>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</si>
  <si>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</si>
  <si>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</si>
  <si>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</si>
  <si>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</si>
  <si>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</si>
  <si>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</si>
  <si>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</si>
  <si>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</si>
  <si>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</si>
  <si>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</si>
  <si>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</si>
  <si>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</si>
  <si>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</si>
  <si>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</si>
  <si>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</si>
  <si>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</si>
  <si>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</si>
  <si>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</si>
  <si>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</si>
  <si>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</si>
  <si>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</si>
  <si>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</si>
  <si>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</si>
  <si>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</si>
  <si>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</si>
  <si>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</si>
  <si>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</si>
  <si>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</si>
  <si>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</si>
  <si>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</si>
  <si>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</si>
  <si>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</si>
  <si>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</si>
  <si>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</si>
  <si>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</si>
  <si>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</si>
  <si>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</si>
  <si>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</si>
  <si>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</si>
  <si>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</si>
  <si>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</si>
  <si>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</si>
  <si>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</si>
  <si>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</si>
  <si>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</si>
  <si>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</si>
  <si>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</si>
  <si>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</si>
  <si>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</si>
  <si>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</si>
  <si>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</si>
  <si>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</si>
  <si>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</si>
  <si>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</si>
  <si>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</si>
  <si>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</si>
  <si>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</si>
  <si>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</si>
  <si>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</si>
  <si>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</si>
  <si>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</si>
  <si>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</si>
  <si>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</si>
  <si>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</si>
  <si>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</si>
  <si>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</si>
  <si>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</si>
  <si>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</si>
  <si>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</si>
  <si>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</si>
  <si>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</si>
  <si>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</si>
  <si>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</si>
  <si>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</si>
  <si>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</si>
  <si>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</si>
  <si>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</si>
  <si>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</si>
  <si>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</si>
  <si>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</si>
  <si>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</si>
  <si>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</si>
  <si>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</si>
  <si>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</si>
  <si>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</si>
  <si>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</si>
  <si>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</si>
  <si>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</si>
  <si>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</si>
  <si>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</si>
  <si>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</si>
  <si>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</si>
  <si>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</si>
  <si>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</si>
  <si>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</si>
  <si>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</si>
  <si>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</si>
  <si>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</si>
  <si>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</si>
  <si>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</si>
  <si>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</si>
  <si>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</si>
  <si>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</si>
  <si>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</si>
  <si>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</si>
  <si>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</si>
  <si>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</si>
  <si>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</si>
  <si>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</si>
  <si>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</si>
  <si>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</si>
  <si>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</si>
  <si>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</si>
  <si>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</si>
  <si>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</si>
  <si>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</si>
  <si>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</si>
  <si>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</si>
  <si>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</si>
  <si>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</si>
  <si>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</si>
  <si>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</si>
  <si>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</si>
  <si>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</si>
  <si>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</si>
  <si>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</si>
  <si>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</si>
  <si>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</si>
  <si>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</si>
  <si>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</si>
  <si>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</si>
  <si>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</si>
  <si>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</si>
  <si>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</si>
  <si>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</si>
  <si>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</si>
  <si>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</si>
  <si>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</si>
  <si>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</si>
  <si>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</si>
  <si>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</si>
  <si>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</si>
  <si>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</si>
  <si>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</si>
  <si>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</si>
  <si>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</si>
  <si>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</si>
  <si>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</si>
  <si>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</si>
  <si>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</si>
  <si>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</si>
  <si>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</si>
  <si>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</si>
  <si>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</si>
  <si>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</si>
  <si>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</si>
  <si>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</si>
  <si>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</si>
  <si>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</si>
  <si>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</si>
  <si>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</si>
  <si>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</si>
  <si>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</si>
  <si>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</si>
  <si>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</si>
  <si>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</si>
  <si>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</si>
  <si>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</si>
  <si>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</si>
  <si>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</si>
  <si>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</si>
  <si>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</si>
  <si>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</si>
  <si>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</si>
  <si>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</si>
  <si>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</si>
  <si>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</si>
  <si>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</si>
  <si>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</si>
  <si>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</si>
  <si>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</si>
  <si>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</si>
  <si>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</si>
  <si>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</si>
  <si>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</si>
  <si>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</si>
  <si>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</si>
  <si>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</si>
  <si>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</si>
  <si>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</si>
  <si>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</si>
  <si>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</si>
  <si>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</si>
  <si>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</si>
  <si>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</si>
  <si>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</si>
  <si>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</si>
  <si>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</si>
  <si>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</si>
  <si>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</si>
  <si>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</si>
  <si>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</si>
  <si>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</si>
  <si>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</si>
  <si>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</si>
  <si>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</si>
  <si>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</si>
  <si>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</si>
  <si>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</si>
  <si>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</si>
  <si>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</si>
  <si>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</si>
  <si>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</si>
  <si>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</si>
  <si>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</si>
  <si>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</si>
  <si>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</si>
  <si>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</si>
  <si>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</si>
  <si>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</si>
  <si>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</si>
  <si>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</si>
  <si>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</si>
  <si>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</si>
  <si>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</si>
  <si>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</si>
  <si>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</si>
  <si>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</si>
  <si>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</si>
  <si>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</si>
  <si>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</si>
  <si>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</si>
  <si>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</si>
  <si>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</si>
  <si>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</si>
  <si>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</si>
  <si>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</si>
  <si>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</si>
  <si>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</si>
  <si>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</si>
  <si>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</si>
  <si>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</si>
  <si>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</si>
  <si>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</si>
  <si>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</si>
  <si>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</si>
  <si>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</si>
  <si>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</si>
  <si>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</si>
  <si>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</si>
  <si>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</si>
  <si>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</si>
  <si>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</si>
  <si>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</si>
  <si>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</si>
  <si>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</si>
  <si>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</si>
  <si>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</si>
  <si>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</si>
  <si>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</si>
  <si>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</si>
  <si>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</si>
  <si>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</si>
  <si>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</si>
  <si>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</si>
  <si>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</si>
  <si>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</si>
  <si>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</si>
  <si>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</si>
  <si>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</si>
  <si>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</si>
  <si>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</si>
  <si>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</si>
  <si>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</si>
  <si>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</si>
  <si>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</si>
  <si>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</si>
  <si>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</si>
  <si>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</si>
  <si>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</si>
  <si>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</si>
  <si>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</si>
  <si>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</si>
  <si>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</si>
  <si>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</si>
  <si>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</si>
  <si>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</si>
  <si>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</si>
  <si>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</si>
  <si>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</si>
  <si>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</si>
  <si>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</si>
  <si>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</si>
  <si>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</si>
  <si>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</si>
  <si>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</si>
  <si>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</si>
  <si>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</si>
  <si>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</si>
  <si>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</si>
  <si>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</si>
  <si>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</si>
  <si>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</si>
  <si>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</si>
  <si>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</si>
  <si>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</si>
  <si>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</si>
  <si>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</si>
  <si>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</si>
  <si>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</si>
  <si>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</si>
  <si>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</si>
  <si>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</si>
  <si>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</si>
  <si>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</si>
  <si>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</si>
  <si>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</si>
  <si>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</si>
  <si>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</si>
  <si>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</si>
  <si>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</si>
  <si>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</si>
  <si>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</si>
  <si>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</si>
  <si>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</si>
  <si>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</si>
  <si>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</si>
  <si>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</si>
  <si>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</si>
  <si>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</si>
  <si>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</si>
  <si>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</si>
  <si>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</si>
  <si>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</si>
  <si>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</si>
  <si>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</si>
  <si>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</si>
  <si>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</si>
  <si>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</si>
  <si>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</si>
  <si>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</si>
  <si>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</si>
  <si>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</si>
  <si>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</si>
  <si>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</si>
  <si>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</si>
  <si>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</si>
  <si>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</si>
  <si>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</si>
  <si>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</si>
  <si>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</si>
  <si>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</si>
  <si>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</si>
  <si>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</si>
  <si>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</si>
  <si>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</si>
  <si>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</si>
  <si>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</si>
  <si>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</si>
  <si>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</si>
  <si>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</si>
  <si>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</si>
  <si>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</si>
  <si>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</si>
  <si>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</si>
  <si>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</si>
  <si>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</si>
  <si>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</si>
  <si>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</si>
  <si>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</si>
  <si>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</si>
  <si>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</si>
  <si>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</si>
  <si>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</si>
  <si>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</si>
  <si>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</si>
  <si>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</si>
  <si>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</si>
  <si>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</si>
  <si>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</si>
  <si>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</si>
  <si>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</si>
  <si>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</si>
  <si>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</si>
  <si>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</si>
  <si>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</si>
  <si>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</si>
  <si>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</si>
  <si>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</si>
  <si>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</si>
  <si>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</si>
  <si>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</si>
  <si>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</si>
  <si>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</si>
  <si>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</si>
  <si>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</si>
  <si>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</si>
  <si>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</si>
  <si>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</si>
  <si>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</si>
  <si>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</si>
  <si>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</si>
  <si>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</si>
  <si>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</si>
  <si>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</si>
  <si>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</si>
  <si>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</si>
  <si>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</si>
  <si>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</si>
  <si>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</si>
  <si>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</si>
  <si>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</si>
  <si>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</si>
  <si>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</si>
  <si>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</si>
  <si>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</si>
  <si>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</si>
  <si>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</si>
  <si>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</si>
  <si>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</si>
  <si>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</si>
  <si>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</si>
  <si>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</si>
  <si>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</si>
  <si>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</si>
  <si>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</si>
  <si>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</si>
  <si>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</si>
  <si>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</si>
  <si>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</si>
  <si>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</si>
  <si>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</si>
  <si>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</si>
  <si>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</si>
  <si>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</si>
  <si>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</si>
  <si>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</si>
  <si>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</si>
  <si>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</si>
  <si>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</si>
  <si>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</si>
  <si>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</si>
  <si>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</si>
  <si>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</si>
  <si>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</si>
  <si>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</si>
  <si>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</si>
  <si>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</si>
  <si>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</si>
  <si>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</si>
  <si>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</si>
  <si>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</si>
  <si>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</si>
  <si>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</si>
  <si>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</si>
  <si>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</si>
  <si>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</si>
  <si>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</si>
  <si>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</si>
  <si>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</si>
  <si>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</si>
  <si>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</si>
  <si>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</si>
  <si>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</si>
  <si>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</si>
  <si>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</si>
  <si>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</si>
  <si>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</si>
  <si>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</si>
  <si>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</si>
  <si>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</si>
  <si>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</si>
  <si>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</si>
  <si>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</si>
  <si>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</si>
  <si>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</si>
  <si>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</si>
  <si>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</si>
  <si>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</si>
  <si>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</si>
  <si>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</si>
  <si>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</si>
  <si>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</si>
  <si>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</si>
  <si>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</si>
  <si>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</si>
  <si>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</si>
  <si>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</si>
  <si>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</si>
  <si>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</si>
  <si>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</si>
  <si>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</si>
  <si>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</si>
  <si>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</si>
  <si>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</si>
  <si>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</si>
  <si>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</si>
  <si>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</si>
  <si>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</si>
  <si>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</si>
  <si>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</si>
  <si>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</si>
  <si>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</si>
  <si>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</si>
  <si>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</si>
  <si>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</si>
  <si>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</si>
  <si>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</si>
  <si>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</si>
  <si>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</si>
  <si>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</si>
  <si>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</si>
  <si>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</si>
  <si>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</si>
  <si>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</si>
  <si>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</si>
  <si>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</si>
  <si>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</si>
  <si>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</si>
  <si>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</si>
  <si>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</si>
  <si>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</si>
  <si>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</si>
  <si>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</si>
  <si>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</si>
  <si>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</si>
  <si>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</si>
  <si>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</si>
  <si>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</si>
  <si>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</si>
  <si>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</si>
  <si>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</si>
  <si>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</si>
  <si>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</si>
  <si>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</si>
  <si>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</si>
  <si>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</si>
  <si>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</si>
  <si>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</si>
  <si>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</si>
  <si>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</si>
  <si>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</si>
  <si>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</si>
  <si>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</si>
  <si>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</si>
  <si>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</si>
  <si>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</si>
  <si>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</si>
  <si>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</si>
  <si>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</si>
  <si>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</si>
  <si>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</si>
  <si>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</si>
  <si>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</si>
  <si>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</si>
  <si>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</si>
  <si>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</si>
  <si>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</si>
  <si>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</si>
  <si>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</si>
  <si>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</si>
  <si>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</si>
  <si>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</si>
  <si>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</si>
  <si>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</si>
  <si>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</si>
  <si>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</si>
  <si>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</si>
  <si>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</si>
  <si>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</si>
  <si>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</si>
  <si>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</si>
  <si>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</si>
  <si>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</si>
  <si>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</si>
  <si>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</si>
  <si>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</si>
  <si>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</si>
  <si>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</si>
  <si>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</si>
  <si>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</si>
  <si>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</si>
  <si>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</si>
  <si>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</si>
  <si>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</si>
  <si>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</si>
  <si>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</si>
  <si>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</si>
  <si>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</si>
  <si>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</si>
  <si>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</si>
  <si>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</si>
  <si>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</si>
  <si>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</si>
  <si>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</si>
  <si>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</si>
  <si>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</si>
  <si>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</si>
  <si>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</si>
  <si>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</si>
  <si>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</si>
  <si>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</si>
  <si>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</si>
  <si>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</si>
  <si>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</si>
  <si>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</si>
  <si>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</si>
  <si>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</si>
  <si>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</si>
  <si>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</si>
  <si>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</si>
  <si>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</si>
  <si>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</si>
  <si>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</si>
  <si>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</si>
  <si>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</si>
  <si>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</si>
  <si>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</si>
  <si>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</si>
  <si>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</si>
  <si>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</si>
  <si>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</si>
  <si>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</si>
  <si>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</si>
  <si>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</si>
  <si>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</si>
  <si>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</si>
  <si>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</si>
  <si>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</si>
  <si>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</si>
  <si>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</si>
  <si>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</si>
  <si>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</si>
  <si>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</si>
  <si>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</si>
  <si>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</si>
  <si>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</si>
  <si>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</si>
  <si>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</si>
  <si>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</si>
  <si>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</si>
  <si>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</si>
  <si>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</si>
  <si>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</si>
  <si>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</si>
  <si>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</si>
  <si>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</si>
  <si>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</si>
  <si>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</si>
  <si>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</si>
  <si>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</si>
  <si>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</si>
  <si>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</si>
  <si>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</si>
  <si>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</si>
  <si>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</si>
  <si>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</si>
  <si>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</si>
  <si>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</si>
  <si>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</si>
  <si>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</si>
  <si>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</si>
  <si>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</si>
  <si>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</si>
  <si>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</si>
  <si>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</si>
  <si>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</si>
  <si>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</si>
  <si>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</si>
  <si>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</si>
  <si>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</si>
  <si>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</si>
  <si>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</si>
  <si>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</si>
  <si>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</si>
  <si>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</si>
  <si>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</si>
  <si>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</si>
  <si>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</si>
  <si>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</si>
  <si>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</si>
  <si>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</si>
  <si>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</si>
  <si>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</si>
  <si>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</si>
  <si>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</si>
  <si>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</si>
  <si>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</si>
  <si>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</si>
  <si>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</si>
  <si>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</si>
  <si>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</si>
  <si>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</si>
  <si>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</si>
  <si>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</si>
  <si>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</si>
  <si>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</si>
  <si>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</si>
  <si>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</si>
  <si>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</si>
  <si>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</si>
  <si>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</si>
  <si>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</si>
  <si>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</si>
  <si>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</si>
  <si>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</si>
  <si>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</si>
  <si>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</si>
  <si>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</si>
  <si>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</si>
  <si>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</si>
  <si>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</si>
  <si>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</si>
  <si>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</si>
  <si>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</si>
  <si>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</si>
  <si>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</si>
  <si>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</si>
  <si>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</si>
  <si>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</si>
  <si>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</si>
  <si>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</si>
  <si>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</si>
  <si>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</si>
  <si>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</si>
  <si>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</si>
  <si>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</si>
  <si>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</si>
  <si>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</si>
  <si>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</si>
  <si>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</si>
  <si>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</si>
  <si>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</si>
  <si>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</si>
  <si>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</si>
  <si>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</si>
  <si>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</si>
  <si>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</si>
  <si>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</si>
  <si>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</si>
  <si>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</si>
  <si>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</si>
  <si>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</si>
  <si>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</si>
  <si>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</si>
  <si>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</si>
  <si>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</si>
  <si>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</si>
  <si>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</si>
  <si>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</si>
  <si>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</si>
  <si>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</si>
  <si>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</si>
  <si>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</si>
  <si>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</si>
  <si>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</si>
  <si>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</si>
  <si>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</si>
  <si>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</si>
  <si>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</si>
  <si>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</si>
  <si>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</si>
  <si>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</si>
  <si>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</si>
  <si>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</si>
  <si>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</si>
  <si>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</si>
  <si>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</si>
  <si>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</si>
  <si>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</si>
  <si>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</si>
  <si>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</si>
  <si>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</si>
  <si>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</si>
  <si>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</si>
  <si>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</si>
  <si>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</si>
  <si>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</si>
  <si>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</si>
  <si>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</si>
  <si>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</si>
  <si>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</si>
  <si>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</si>
  <si>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</si>
  <si>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</si>
  <si>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</si>
  <si>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</si>
  <si>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</si>
  <si>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</si>
  <si>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</si>
  <si>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</si>
  <si>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</si>
  <si>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</si>
  <si>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</si>
  <si>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</si>
  <si>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</si>
  <si>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</si>
  <si>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</si>
  <si>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</si>
  <si>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</si>
  <si>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</si>
  <si>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</si>
  <si>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</si>
  <si>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</si>
  <si>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</si>
  <si>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</si>
  <si>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</si>
  <si>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</si>
  <si>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</si>
  <si>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</si>
  <si>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</si>
  <si>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</si>
  <si>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</si>
  <si>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</si>
  <si>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</si>
  <si>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</si>
  <si>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</si>
  <si>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</si>
  <si>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</si>
  <si>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</si>
  <si>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</si>
  <si>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</si>
  <si>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</si>
  <si>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</si>
  <si>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</si>
  <si>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</si>
  <si>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</si>
  <si>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</si>
  <si>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</si>
  <si>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</si>
  <si>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</si>
  <si>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</si>
  <si>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</si>
  <si>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</si>
  <si>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</si>
  <si>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</si>
  <si>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</si>
  <si>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</si>
  <si>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</si>
  <si>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</si>
  <si>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</si>
  <si>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</si>
  <si>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</si>
  <si>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</si>
  <si>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</si>
  <si>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</si>
  <si>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</si>
  <si>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</si>
  <si>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</si>
  <si>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</si>
  <si>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</si>
  <si>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</si>
  <si>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</si>
  <si>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</si>
  <si>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</si>
  <si>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</si>
  <si>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</si>
  <si>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</si>
  <si>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</si>
  <si>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</si>
  <si>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</si>
  <si>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</si>
  <si>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</si>
  <si>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</si>
  <si>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</si>
  <si>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</si>
  <si>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</si>
  <si>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</si>
  <si>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</si>
  <si>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</si>
  <si>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</si>
  <si>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</si>
  <si>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</si>
  <si>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</si>
  <si>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</si>
  <si>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</si>
  <si>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</si>
  <si>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</si>
  <si>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</si>
  <si>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</si>
  <si>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</si>
  <si>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</si>
  <si>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</si>
  <si>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</si>
  <si>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</si>
  <si>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</si>
  <si>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</si>
  <si>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</si>
  <si>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</si>
  <si>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</si>
  <si>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</si>
  <si>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</si>
  <si>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</si>
  <si>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</si>
  <si>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</si>
  <si>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</si>
  <si>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</si>
  <si>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</si>
  <si>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</si>
  <si>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</si>
  <si>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</si>
  <si>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</si>
  <si>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</si>
  <si>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</si>
  <si>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</si>
  <si>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</si>
  <si>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</si>
  <si>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</si>
  <si>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</si>
  <si>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</si>
  <si>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</si>
  <si>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</si>
  <si>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</si>
  <si>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</si>
  <si>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</si>
  <si>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</si>
  <si>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</si>
  <si>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</si>
  <si>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</si>
  <si>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</si>
  <si>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</si>
  <si>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</si>
  <si>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</si>
  <si>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</si>
  <si>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</si>
  <si>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</si>
  <si>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</si>
  <si>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</si>
  <si>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</si>
  <si>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</si>
  <si>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</si>
  <si>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</si>
  <si>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</si>
  <si>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</si>
  <si>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</si>
  <si>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</si>
  <si>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</si>
  <si>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</si>
  <si>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</si>
  <si>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</si>
  <si>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</si>
  <si>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</si>
  <si>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</si>
  <si>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</si>
  <si>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</si>
  <si>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</si>
  <si>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</si>
  <si>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</si>
  <si>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</si>
  <si>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</si>
  <si>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</si>
  <si>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</si>
  <si>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</si>
  <si>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</si>
  <si>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</si>
  <si>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</si>
  <si>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</si>
  <si>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</si>
  <si>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</si>
  <si>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</si>
  <si>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</si>
  <si>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</si>
  <si>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</si>
  <si>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</si>
  <si>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</si>
  <si>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</si>
  <si>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</si>
  <si>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</si>
  <si>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</si>
  <si>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</si>
  <si>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</si>
  <si>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</si>
  <si>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</si>
  <si>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</si>
  <si>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</si>
  <si>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</si>
  <si>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</si>
  <si>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</si>
  <si>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</si>
  <si>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</si>
  <si>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</si>
  <si>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</si>
  <si>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</si>
  <si>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</si>
  <si>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</si>
  <si>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</si>
  <si>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</si>
  <si>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</si>
  <si>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</si>
  <si>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</si>
  <si>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</si>
  <si>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</si>
  <si>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</si>
  <si>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</si>
  <si>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</si>
  <si>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</si>
  <si>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</si>
  <si>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</si>
  <si>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</si>
  <si>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</si>
  <si>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</si>
  <si>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</si>
  <si>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</si>
  <si>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</si>
  <si>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</si>
  <si>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</si>
  <si>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</si>
  <si>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</si>
  <si>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</si>
  <si>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</si>
  <si>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</si>
  <si>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</si>
  <si>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</si>
  <si>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</si>
  <si>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</si>
  <si>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</si>
  <si>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</si>
  <si>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</si>
  <si>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</si>
  <si>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</si>
  <si>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</si>
  <si>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</si>
  <si>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</si>
  <si>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</si>
  <si>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</si>
  <si>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</si>
  <si>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</si>
  <si>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</si>
  <si>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</si>
  <si>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</si>
  <si>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</si>
  <si>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</si>
  <si>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</si>
  <si>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</si>
  <si>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</si>
  <si>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</si>
  <si>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</si>
  <si>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</si>
  <si>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</si>
  <si>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</si>
  <si>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</si>
  <si>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</si>
  <si>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</si>
  <si>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</si>
  <si>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</si>
  <si>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</si>
  <si>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</si>
  <si>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</si>
  <si>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</si>
  <si>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</si>
  <si>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</si>
  <si>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</si>
  <si>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</si>
  <si>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</si>
  <si>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</si>
  <si>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</si>
  <si>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</si>
  <si>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</si>
  <si>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</si>
  <si>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</si>
  <si>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</si>
  <si>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</si>
  <si>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</si>
  <si>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</si>
  <si>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</si>
  <si>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</si>
  <si>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</si>
  <si>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</si>
  <si>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</si>
  <si>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</si>
  <si>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</si>
  <si>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</si>
  <si>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</si>
  <si>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</si>
  <si>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</si>
  <si>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</si>
  <si>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</si>
  <si>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</si>
  <si>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</si>
  <si>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</si>
  <si>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</si>
  <si>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</si>
  <si>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</si>
  <si>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</si>
  <si>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</si>
  <si>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</si>
  <si>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</si>
  <si>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</si>
  <si>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</si>
  <si>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</si>
  <si>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</si>
  <si>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</si>
  <si>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</si>
  <si>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</si>
  <si>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</si>
  <si>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</si>
  <si>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</si>
  <si>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</si>
  <si>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</si>
  <si>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</si>
  <si>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</si>
  <si>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</si>
  <si>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</si>
  <si>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</si>
  <si>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</si>
  <si>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</si>
  <si>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</si>
  <si>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</si>
  <si>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</si>
  <si>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</si>
  <si>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</si>
  <si>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</si>
  <si>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</si>
  <si>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</si>
  <si>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</si>
  <si>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</si>
  <si>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</si>
  <si>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</si>
  <si>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</si>
  <si>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</si>
  <si>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</si>
  <si>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</si>
  <si>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</si>
  <si>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</si>
  <si>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</si>
  <si>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</si>
  <si>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</si>
  <si>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</si>
  <si>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</si>
  <si>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</si>
  <si>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</si>
  <si>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</si>
  <si>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</si>
  <si>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</si>
  <si>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</si>
  <si>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</si>
  <si>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</si>
  <si>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</si>
  <si>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</si>
  <si>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</si>
  <si>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</si>
  <si>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</si>
  <si>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</si>
  <si>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</si>
  <si>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</si>
  <si>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</si>
  <si>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</si>
  <si>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</si>
  <si>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</si>
  <si>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</si>
  <si>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</si>
  <si>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</si>
  <si>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</si>
  <si>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</si>
  <si>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</si>
  <si>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</si>
  <si>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</si>
  <si>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</si>
  <si>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</si>
  <si>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</si>
  <si>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</si>
  <si>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</si>
  <si>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</si>
  <si>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</si>
  <si>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</si>
  <si>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</si>
  <si>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</si>
  <si>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</si>
  <si>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</si>
  <si>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</si>
  <si>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</si>
  <si>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</si>
  <si>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</si>
  <si>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</si>
  <si>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</si>
  <si>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</si>
  <si>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</si>
  <si>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</si>
  <si>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</si>
  <si>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</si>
  <si>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</si>
  <si>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</si>
  <si>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</si>
  <si>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</si>
  <si>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</si>
  <si>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</si>
  <si>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</si>
  <si>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</si>
  <si>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</si>
  <si>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</si>
  <si>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</si>
  <si>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</si>
  <si>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</si>
  <si>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</si>
  <si>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</si>
  <si>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</si>
  <si>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</si>
  <si>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</si>
  <si>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</si>
  <si>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</si>
  <si>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</si>
  <si>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</si>
  <si>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</si>
  <si>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</si>
  <si>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</si>
  <si>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</si>
  <si>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</si>
  <si>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</si>
  <si>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</si>
  <si>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</si>
  <si>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</si>
  <si>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</si>
  <si>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</si>
  <si>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</si>
  <si>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</si>
  <si>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</si>
  <si>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</si>
  <si>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</si>
  <si>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</si>
  <si>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</si>
  <si>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</si>
  <si>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</si>
  <si>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</si>
  <si>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</si>
  <si>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</si>
  <si>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</si>
  <si>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</si>
  <si>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</si>
  <si>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</si>
  <si>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</si>
  <si>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</si>
  <si>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</si>
  <si>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</si>
  <si>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</si>
  <si>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</si>
  <si>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</si>
  <si>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</si>
  <si>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</si>
  <si>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</si>
  <si>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</si>
  <si>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</si>
  <si>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</si>
  <si>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</si>
  <si>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</si>
  <si>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</si>
  <si>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</si>
  <si>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</si>
  <si>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</si>
  <si>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</si>
  <si>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</si>
  <si>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</si>
  <si>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</si>
  <si>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</si>
  <si>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</si>
  <si>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</si>
  <si>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</si>
  <si>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</si>
  <si>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</si>
  <si>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</si>
  <si>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</si>
  <si>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</si>
  <si>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</si>
  <si>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</si>
  <si>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</si>
  <si>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</si>
  <si>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</si>
  <si>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</si>
  <si>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</si>
  <si>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</si>
  <si>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</si>
  <si>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</si>
  <si>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</si>
  <si>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</si>
  <si>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</si>
  <si>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</si>
  <si>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</si>
  <si>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</si>
  <si>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</si>
  <si>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</si>
  <si>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</si>
  <si>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</si>
  <si>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</si>
  <si>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</si>
  <si>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</si>
  <si>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</si>
  <si>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</si>
  <si>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</si>
  <si>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</si>
  <si>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</si>
  <si>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</si>
  <si>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</si>
  <si>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</si>
  <si>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</si>
  <si>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</si>
  <si>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</si>
  <si>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</si>
  <si>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</si>
  <si>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</si>
  <si>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</si>
  <si>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</si>
  <si>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</si>
  <si>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</si>
  <si>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</si>
  <si>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</si>
  <si>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</si>
  <si>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</si>
  <si>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</si>
  <si>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</si>
  <si>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</si>
  <si>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</si>
  <si>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</si>
  <si>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</si>
  <si>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</si>
  <si>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</si>
  <si>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</si>
  <si>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</si>
  <si>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</si>
  <si>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</si>
  <si>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</si>
  <si>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</si>
  <si>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</si>
  <si>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</si>
  <si>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</si>
  <si>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</si>
  <si>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</si>
  <si>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</si>
  <si>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</si>
  <si>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</si>
  <si>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</si>
  <si>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</si>
  <si>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</si>
  <si>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</si>
  <si>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</si>
  <si>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</si>
  <si>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</si>
  <si>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</si>
  <si>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</si>
  <si>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</si>
  <si>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</si>
  <si>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</si>
  <si>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</si>
  <si>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</si>
  <si>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</si>
  <si>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</si>
  <si>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</si>
  <si>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</si>
  <si>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</si>
  <si>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</si>
  <si>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</si>
  <si>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</si>
  <si>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</si>
  <si>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</si>
  <si>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</si>
  <si>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</si>
  <si>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</si>
  <si>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</si>
  <si>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</si>
  <si>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</si>
  <si>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</si>
  <si>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</si>
  <si>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</si>
  <si>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</si>
  <si>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</si>
  <si>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</si>
  <si>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</si>
  <si>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</si>
  <si>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</si>
  <si>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</si>
  <si>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</si>
  <si>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</si>
  <si>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</si>
  <si>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</si>
  <si>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</si>
  <si>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</si>
  <si>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</si>
  <si>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</si>
  <si>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</si>
  <si>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</si>
  <si>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</si>
  <si>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</si>
  <si>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</si>
  <si>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</si>
  <si>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</si>
  <si>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</si>
  <si>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</si>
  <si>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</si>
  <si>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</si>
  <si>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</si>
  <si>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</si>
  <si>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</si>
  <si>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</si>
  <si>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</si>
  <si>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</si>
  <si>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</si>
  <si>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</si>
  <si>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</si>
  <si>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</si>
  <si>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</si>
  <si>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</si>
  <si>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</si>
  <si>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</si>
  <si>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</si>
  <si>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</si>
  <si>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</si>
  <si>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</si>
  <si>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</si>
  <si>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</si>
  <si>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</si>
  <si>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</si>
  <si>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</si>
  <si>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</si>
  <si>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</si>
  <si>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</si>
  <si>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</si>
  <si>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</si>
  <si>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</si>
  <si>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</si>
  <si>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</si>
  <si>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</si>
  <si>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</si>
  <si>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</si>
  <si>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</si>
  <si>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</si>
  <si>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</si>
  <si>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</si>
  <si>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</si>
  <si>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</si>
  <si>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</si>
  <si>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</si>
  <si>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</si>
  <si>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</si>
  <si>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</si>
  <si>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</si>
  <si>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</si>
  <si>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</si>
  <si>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</si>
  <si>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</si>
  <si>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</si>
  <si>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</si>
  <si>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</si>
  <si>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</si>
  <si>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</si>
  <si>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</si>
  <si>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</si>
  <si>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</si>
  <si>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</si>
  <si>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</si>
  <si>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</si>
  <si>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</si>
  <si>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</si>
  <si>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</si>
  <si>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</si>
  <si>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</si>
  <si>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</si>
  <si>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</si>
  <si>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</si>
  <si>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</si>
  <si>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</si>
  <si>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</si>
  <si>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</si>
  <si>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</si>
  <si>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</si>
  <si>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</si>
  <si>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</si>
  <si>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</si>
  <si>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</si>
  <si>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</si>
  <si>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</si>
  <si>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</si>
  <si>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</si>
  <si>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</si>
  <si>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</si>
  <si>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</si>
  <si>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</si>
  <si>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</si>
  <si>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</si>
  <si>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</si>
  <si>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</si>
  <si>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</si>
  <si>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</si>
  <si>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</si>
  <si>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</si>
  <si>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</si>
  <si>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</si>
  <si>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</si>
  <si>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</si>
  <si>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</si>
  <si>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</si>
  <si>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</si>
  <si>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</si>
  <si>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</si>
  <si>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</si>
  <si>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</si>
  <si>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</si>
  <si>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</si>
  <si>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</si>
  <si>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</si>
  <si>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</si>
  <si>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</si>
  <si>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</si>
  <si>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</si>
  <si>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</si>
  <si>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</si>
  <si>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</si>
  <si>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</si>
  <si>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</si>
  <si>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</si>
  <si>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</si>
  <si>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</si>
  <si>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</si>
  <si>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</si>
  <si>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</si>
  <si>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</si>
  <si>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</si>
  <si>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</si>
  <si>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</si>
  <si>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</si>
  <si>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</si>
  <si>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</si>
  <si>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</si>
  <si>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</si>
  <si>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</si>
  <si>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</si>
  <si>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</si>
  <si>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</si>
  <si>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</si>
  <si>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</si>
  <si>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</si>
  <si>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</si>
  <si>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</si>
  <si>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</si>
  <si>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</si>
  <si>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</si>
  <si>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</si>
  <si>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</si>
  <si>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</si>
  <si>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</si>
  <si>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</si>
  <si>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</si>
  <si>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</si>
  <si>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</si>
  <si>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</si>
  <si>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</si>
  <si>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</si>
  <si>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</si>
  <si>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</si>
  <si>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</si>
  <si>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</si>
  <si>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</si>
  <si>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</si>
  <si>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</si>
  <si>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</si>
  <si>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</si>
  <si>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</si>
  <si>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</si>
  <si>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</si>
  <si>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</si>
  <si>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</si>
  <si>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</si>
  <si>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</si>
  <si>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</si>
  <si>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</si>
  <si>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</si>
  <si>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</si>
  <si>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</si>
  <si>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</si>
  <si>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</si>
  <si>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</si>
  <si>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</si>
  <si>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</si>
  <si>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</si>
  <si>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</si>
  <si>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</si>
  <si>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</si>
  <si>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</si>
  <si>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</si>
  <si>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</si>
  <si>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</si>
  <si>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</si>
  <si>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</si>
  <si>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</si>
  <si>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</si>
  <si>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</si>
  <si>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</si>
  <si>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</si>
  <si>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</si>
  <si>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</si>
  <si>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</si>
  <si>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</si>
  <si>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</si>
  <si>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</si>
  <si>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</si>
  <si>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</si>
  <si>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</si>
  <si>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</si>
  <si>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</si>
  <si>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</si>
  <si>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</si>
  <si>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</si>
  <si>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</si>
  <si>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</si>
  <si>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</si>
  <si>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</si>
  <si>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</si>
  <si>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</si>
  <si>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</si>
  <si>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</si>
  <si>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</si>
  <si>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</si>
  <si>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</si>
  <si>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</si>
  <si>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</si>
  <si>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</si>
  <si>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</si>
  <si>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</si>
  <si>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</si>
  <si>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</si>
  <si>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</si>
  <si>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</si>
  <si>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</si>
  <si>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</si>
  <si>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</si>
  <si>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</si>
  <si>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</si>
  <si>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</si>
  <si>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</si>
  <si>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</si>
  <si>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</si>
  <si>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</si>
  <si>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</si>
  <si>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</si>
  <si>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</si>
  <si>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</si>
  <si>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</si>
  <si>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</si>
  <si>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</si>
  <si>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</si>
  <si>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</si>
  <si>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</si>
  <si>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</si>
  <si>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</si>
  <si>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</si>
  <si>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</si>
  <si>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</si>
  <si>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</si>
  <si>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</si>
  <si>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</si>
  <si>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</si>
  <si>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</si>
  <si>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</si>
  <si>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</si>
  <si>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</si>
  <si>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</si>
  <si>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</si>
  <si>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</si>
  <si>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</si>
  <si>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</si>
  <si>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</si>
  <si>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</si>
  <si>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</si>
  <si>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</si>
  <si>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</si>
  <si>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</si>
  <si>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</si>
  <si>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</si>
  <si>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</si>
  <si>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</si>
  <si>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</si>
  <si>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</si>
  <si>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</si>
  <si>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</si>
  <si>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</si>
  <si>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</si>
  <si>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</si>
  <si>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</si>
  <si>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</si>
  <si>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</si>
  <si>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</si>
  <si>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</si>
  <si>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</si>
  <si>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</si>
  <si>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</si>
  <si>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</si>
  <si>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</si>
  <si>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</si>
  <si>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</si>
  <si>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</si>
  <si>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</si>
  <si>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</si>
  <si>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</si>
  <si>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</si>
  <si>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</si>
  <si>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</si>
  <si>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</si>
  <si>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</si>
  <si>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</si>
  <si>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</si>
  <si>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</si>
  <si>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</si>
  <si>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</si>
  <si>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</si>
  <si>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</si>
  <si>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</si>
  <si>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</si>
  <si>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</si>
  <si>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</si>
  <si>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</si>
  <si>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</si>
  <si>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</si>
  <si>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</si>
  <si>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</si>
  <si>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</si>
  <si>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</si>
  <si>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</si>
  <si>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</si>
  <si>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</si>
  <si>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</si>
  <si>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</si>
  <si>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</si>
  <si>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</si>
  <si>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</si>
  <si>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</si>
  <si>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</si>
  <si>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</si>
  <si>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</si>
  <si>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</si>
  <si>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</si>
  <si>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</si>
  <si>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</si>
  <si>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</si>
  <si>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</si>
  <si>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</si>
  <si>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</si>
  <si>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</si>
  <si>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</si>
  <si>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</si>
  <si>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</si>
  <si>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</si>
  <si>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</si>
  <si>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</si>
  <si>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</si>
  <si>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</si>
  <si>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</si>
  <si>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</si>
  <si>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</si>
  <si>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</si>
  <si>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</si>
  <si>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</si>
  <si>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</si>
  <si>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</si>
  <si>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</si>
  <si>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</si>
  <si>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</si>
  <si>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</si>
  <si>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</si>
  <si>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</si>
  <si>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</si>
  <si>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</si>
  <si>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</si>
  <si>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</si>
  <si>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</si>
  <si>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</si>
  <si>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</si>
  <si>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</si>
  <si>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</si>
  <si>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</si>
  <si>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</si>
  <si>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</si>
  <si>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</si>
  <si>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</si>
  <si>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</si>
  <si>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</si>
  <si>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</si>
  <si>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</si>
  <si>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</si>
  <si>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</si>
  <si>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</si>
  <si>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</si>
  <si>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</si>
  <si>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</si>
  <si>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</si>
  <si>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</si>
  <si>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</si>
  <si>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</si>
  <si>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</si>
  <si>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</si>
  <si>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</si>
  <si>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</si>
  <si>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</si>
  <si>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</si>
  <si>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</si>
  <si>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</si>
  <si>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</si>
  <si>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</si>
  <si>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</si>
  <si>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</si>
  <si>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</si>
  <si>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</si>
  <si>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</si>
  <si>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</si>
  <si>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</si>
  <si>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</si>
  <si>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</si>
  <si>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</si>
  <si>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</si>
  <si>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</si>
  <si>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</si>
  <si>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</si>
  <si>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</si>
  <si>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</si>
  <si>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</si>
  <si>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</si>
  <si>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</si>
  <si>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</si>
  <si>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</si>
  <si>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</si>
  <si>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</si>
  <si>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</si>
  <si>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</si>
  <si>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</si>
  <si>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</si>
  <si>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</si>
  <si>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</si>
  <si>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</si>
  <si>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</si>
  <si>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</si>
  <si>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</si>
  <si>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</si>
  <si>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</si>
  <si>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</si>
  <si>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</si>
  <si>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</si>
  <si>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</si>
  <si>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</si>
  <si>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</si>
  <si>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</si>
  <si>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</si>
  <si>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</si>
  <si>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</si>
  <si>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</si>
  <si>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</si>
  <si>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</si>
  <si>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</si>
  <si>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</si>
  <si>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</si>
  <si>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</si>
  <si>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</si>
  <si>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</si>
  <si>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</si>
  <si>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</si>
  <si>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</si>
  <si>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</si>
  <si>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</si>
  <si>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</si>
  <si>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</si>
  <si>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</si>
  <si>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</si>
  <si>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</si>
  <si>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</si>
  <si>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</si>
  <si>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</si>
  <si>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</si>
  <si>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</si>
  <si>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</si>
  <si>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</si>
  <si>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</si>
  <si>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</si>
  <si>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</si>
  <si>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</si>
  <si>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</si>
  <si>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</si>
  <si>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</si>
  <si>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</si>
  <si>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</si>
  <si>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</si>
  <si>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</si>
  <si>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</si>
  <si>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</si>
  <si>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</si>
  <si>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</si>
  <si>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</si>
  <si>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</si>
  <si>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</si>
  <si>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</si>
  <si>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</si>
  <si>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</si>
  <si>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</si>
  <si>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</si>
  <si>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</si>
  <si>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</si>
  <si>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</si>
  <si>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</si>
  <si>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</si>
  <si>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</si>
  <si>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</si>
  <si>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</si>
  <si>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</si>
  <si>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</si>
  <si>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</si>
  <si>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</si>
  <si>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</si>
  <si>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</si>
  <si>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</si>
  <si>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</si>
  <si>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</si>
  <si>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</si>
  <si>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</si>
  <si>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</si>
  <si>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</si>
  <si>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</si>
  <si>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</si>
  <si>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</si>
  <si>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</si>
  <si>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</si>
  <si>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</si>
  <si>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</si>
  <si>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</si>
  <si>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</si>
  <si>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</si>
  <si>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</si>
  <si>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</si>
  <si>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</si>
  <si>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</si>
  <si>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</si>
  <si>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</si>
  <si>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</si>
  <si>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</si>
  <si>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</si>
  <si>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</si>
  <si>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</si>
  <si>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</si>
  <si>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</si>
  <si>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</si>
  <si>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</si>
  <si>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</si>
  <si>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</si>
  <si>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</si>
  <si>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</si>
  <si>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</si>
  <si>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</si>
  <si>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</si>
  <si>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</si>
  <si>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</si>
  <si>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</si>
  <si>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</si>
  <si>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</si>
  <si>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</si>
  <si>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</si>
  <si>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</si>
  <si>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</si>
  <si>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</si>
  <si>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</si>
  <si>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</si>
  <si>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</si>
  <si>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</si>
  <si>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</si>
  <si>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</si>
  <si>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</si>
  <si>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</si>
  <si>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</si>
  <si>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</si>
  <si>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</si>
  <si>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</si>
  <si>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</si>
  <si>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</si>
  <si>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</si>
  <si>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</si>
  <si>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</si>
  <si>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</si>
  <si>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</si>
  <si>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</si>
  <si>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</si>
  <si>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</si>
  <si>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</si>
  <si>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</si>
  <si>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</si>
  <si>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</si>
  <si>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</si>
  <si>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</si>
  <si>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</si>
  <si>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</si>
  <si>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</si>
  <si>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</si>
  <si>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</si>
  <si>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</si>
  <si>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</si>
  <si>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</si>
  <si>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</si>
  <si>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</si>
  <si>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</si>
  <si>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</si>
  <si>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</si>
  <si>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</si>
  <si>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</si>
  <si>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</si>
  <si>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</si>
  <si>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</si>
  <si>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</si>
  <si>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</si>
  <si>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</si>
  <si>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</si>
  <si>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</si>
  <si>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</si>
  <si>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</si>
  <si>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</si>
  <si>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</si>
  <si>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</si>
  <si>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</si>
  <si>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</si>
  <si>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</si>
  <si>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</si>
  <si>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</si>
  <si>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</si>
  <si>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</si>
  <si>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</si>
  <si>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</si>
  <si>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</si>
  <si>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</si>
  <si>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</si>
  <si>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</si>
  <si>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</si>
  <si>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</si>
  <si>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</si>
  <si>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</si>
  <si>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</si>
  <si>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</si>
  <si>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</si>
  <si>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</si>
  <si>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</si>
  <si>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</si>
  <si>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</si>
  <si>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</si>
  <si>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</si>
  <si>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</si>
  <si>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</si>
  <si>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</si>
  <si>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</si>
  <si>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</si>
  <si>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</si>
  <si>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</si>
  <si>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</si>
  <si>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</si>
  <si>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</si>
  <si>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</si>
  <si>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</si>
  <si>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</si>
  <si>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</si>
  <si>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</si>
  <si>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</si>
  <si>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</si>
  <si>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</si>
  <si>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</si>
  <si>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</si>
  <si>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</si>
  <si>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</si>
  <si>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</si>
  <si>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</si>
  <si>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</si>
  <si>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</si>
  <si>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</si>
  <si>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</si>
  <si>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</si>
  <si>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</si>
  <si>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</si>
  <si>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</si>
  <si>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</si>
  <si>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</si>
  <si>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</si>
  <si>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</si>
  <si>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</si>
  <si>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</si>
  <si>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</si>
  <si>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</si>
  <si>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</si>
  <si>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</si>
  <si>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</si>
  <si>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</si>
  <si>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</si>
  <si>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</si>
  <si>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</si>
  <si>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</si>
  <si>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</si>
  <si>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</si>
  <si>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</si>
  <si>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</si>
  <si>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</si>
  <si>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</si>
  <si>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</si>
  <si>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</si>
  <si>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</si>
  <si>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</si>
  <si>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</si>
  <si>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</si>
  <si>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</si>
  <si>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</si>
  <si>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</si>
  <si>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</si>
  <si>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</si>
  <si>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</si>
  <si>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</si>
  <si>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</si>
  <si>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</si>
  <si>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</si>
  <si>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</si>
  <si>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</si>
  <si>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</si>
  <si>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</si>
  <si>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</si>
  <si>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</si>
  <si>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</si>
  <si>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</si>
  <si>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</si>
  <si>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</si>
  <si>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</si>
  <si>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</si>
  <si>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</si>
  <si>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</si>
  <si>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</si>
  <si>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</si>
  <si>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</si>
  <si>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</si>
  <si>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</si>
  <si>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</si>
  <si>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</si>
  <si>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</si>
  <si>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</si>
  <si>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</si>
  <si>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</si>
  <si>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</si>
  <si>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</si>
  <si>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</si>
  <si>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</si>
  <si>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</si>
  <si>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</si>
  <si>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</si>
  <si>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</si>
  <si>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</si>
  <si>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</si>
  <si>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</si>
  <si>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</si>
  <si>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</si>
  <si>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</si>
  <si>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</si>
  <si>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</si>
  <si>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</si>
  <si>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</si>
  <si>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</si>
  <si>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</si>
  <si>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</si>
  <si>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</si>
  <si>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</si>
  <si>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</si>
  <si>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</si>
  <si>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</si>
  <si>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</si>
  <si>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</si>
  <si>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</si>
  <si>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</si>
  <si>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</si>
  <si>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</si>
  <si>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</si>
  <si>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</si>
  <si>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</si>
  <si>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</si>
  <si>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</si>
  <si>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</si>
  <si>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</si>
  <si>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</si>
  <si>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</si>
  <si>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</si>
  <si>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</si>
  <si>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</si>
  <si>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</si>
  <si>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</si>
  <si>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</si>
  <si>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</si>
  <si>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</si>
  <si>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</si>
  <si>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</si>
  <si>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</si>
  <si>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</si>
  <si>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</si>
  <si>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</si>
  <si>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</si>
  <si>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</si>
  <si>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</si>
  <si>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</si>
  <si>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</si>
  <si>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</si>
  <si>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</si>
  <si>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</si>
  <si>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</si>
  <si>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</si>
  <si>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</si>
  <si>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</si>
  <si>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</si>
  <si>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</si>
  <si>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</si>
  <si>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</si>
  <si>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</si>
  <si>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</si>
  <si>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</si>
  <si>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</si>
  <si>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</si>
  <si>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</si>
  <si>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</si>
  <si>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</si>
  <si>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</si>
  <si>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</si>
  <si>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</si>
  <si>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</si>
  <si>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</si>
  <si>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</si>
  <si>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</si>
  <si>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</si>
  <si>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</si>
  <si>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</si>
  <si>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</si>
  <si>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</si>
  <si>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</si>
  <si>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</si>
  <si>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</si>
  <si>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</si>
  <si>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</si>
  <si>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</si>
  <si>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</si>
  <si>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</si>
  <si>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</si>
  <si>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</si>
  <si>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</si>
  <si>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</si>
  <si>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</si>
  <si>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</si>
  <si>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</si>
  <si>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</si>
  <si>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</si>
  <si>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</si>
  <si>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</si>
  <si>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</si>
  <si>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</si>
  <si>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</si>
  <si>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</si>
  <si>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</si>
  <si>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</si>
  <si>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</si>
  <si>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</si>
  <si>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</si>
  <si>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</si>
  <si>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</si>
  <si>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</si>
  <si>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</si>
  <si>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</si>
  <si>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</si>
  <si>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</si>
  <si>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</si>
  <si>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</si>
  <si>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</si>
  <si>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</si>
  <si>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</si>
  <si>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</si>
  <si>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</si>
  <si>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</si>
  <si>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</si>
  <si>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</si>
  <si>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</si>
  <si>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</si>
  <si>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</si>
  <si>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</si>
  <si>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</si>
  <si>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</si>
  <si>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</si>
  <si>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</si>
  <si>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</si>
  <si>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</si>
  <si>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</si>
  <si>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</si>
  <si>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</si>
  <si>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</si>
  <si>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</si>
  <si>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</si>
  <si>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</si>
  <si>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</si>
  <si>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</si>
  <si>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</si>
  <si>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</si>
  <si>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</si>
  <si>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</si>
  <si>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</si>
  <si>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</si>
  <si>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</si>
  <si>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</si>
  <si>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</si>
  <si>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</si>
  <si>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</si>
  <si>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</si>
  <si>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</si>
  <si>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</si>
  <si>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</si>
  <si>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</si>
  <si>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</si>
  <si>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</si>
  <si>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</si>
  <si>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</si>
  <si>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</si>
  <si>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</si>
  <si>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</si>
  <si>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</si>
  <si>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</si>
  <si>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</si>
  <si>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</si>
  <si>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</si>
  <si>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</si>
  <si>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</si>
  <si>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</si>
  <si>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</si>
  <si>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</si>
  <si>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</si>
  <si>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</si>
  <si>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</si>
  <si>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</si>
  <si>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</si>
  <si>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</si>
  <si>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</si>
  <si>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</si>
  <si>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</si>
  <si>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</si>
  <si>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</si>
  <si>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</si>
  <si>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</si>
  <si>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</si>
  <si>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</si>
  <si>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</si>
  <si>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</si>
  <si>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</si>
  <si>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</si>
  <si>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</si>
  <si>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</si>
  <si>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</si>
  <si>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</si>
  <si>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</si>
  <si>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</si>
  <si>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</si>
  <si>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</si>
  <si>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</si>
  <si>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</si>
  <si>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</si>
  <si>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</si>
  <si>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</si>
  <si>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</si>
  <si>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</si>
  <si>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</si>
  <si>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</si>
  <si>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</si>
  <si>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</si>
  <si>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</si>
  <si>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</si>
  <si>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</si>
  <si>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</si>
  <si>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</si>
  <si>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</si>
  <si>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</si>
  <si>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</si>
  <si>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</si>
  <si>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</si>
  <si>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</si>
  <si>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</si>
  <si>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</si>
  <si>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</si>
  <si>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</si>
  <si>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</si>
  <si>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</si>
  <si>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</si>
  <si>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</si>
  <si>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</si>
  <si>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</si>
  <si>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</si>
  <si>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</si>
  <si>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</si>
  <si>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</si>
  <si>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</si>
  <si>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</si>
  <si>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</si>
  <si>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</si>
  <si>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</si>
  <si>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</si>
  <si>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</si>
  <si>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</si>
  <si>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</si>
  <si>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</si>
  <si>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</si>
  <si>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</si>
  <si>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</si>
  <si>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</si>
  <si>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</si>
  <si>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</si>
  <si>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</si>
  <si>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</si>
  <si>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</si>
  <si>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</si>
  <si>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</si>
  <si>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</si>
  <si>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</si>
  <si>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</si>
  <si>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</si>
  <si>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</si>
  <si>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</si>
  <si>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</si>
  <si>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</si>
  <si>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</si>
  <si>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</si>
  <si>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</si>
  <si>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</si>
  <si>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</si>
  <si>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</si>
  <si>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</si>
  <si>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</si>
  <si>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</si>
  <si>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</si>
  <si>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</si>
  <si>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</si>
  <si>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</si>
  <si>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</si>
  <si>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</si>
  <si>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</si>
  <si>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</si>
  <si>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</si>
  <si>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</si>
  <si>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</si>
  <si>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</si>
  <si>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</si>
  <si>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</si>
  <si>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</si>
  <si>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</si>
  <si>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</si>
  <si>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</si>
  <si>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</si>
  <si>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</si>
  <si>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</si>
  <si>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</si>
  <si>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</si>
  <si>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</si>
  <si>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</si>
  <si>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</si>
  <si>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</si>
  <si>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</si>
  <si>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</si>
  <si>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</si>
  <si>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</si>
  <si>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</si>
  <si>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</si>
  <si>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</si>
  <si>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</si>
  <si>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</si>
  <si>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</si>
  <si>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</si>
  <si>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</si>
  <si>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</si>
  <si>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</si>
  <si>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</si>
  <si>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</si>
  <si>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</si>
  <si>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</si>
  <si>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</si>
  <si>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</si>
  <si>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</si>
  <si>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</si>
  <si>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</si>
  <si>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</si>
  <si>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</si>
  <si>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</si>
  <si>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</si>
  <si>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</si>
  <si>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</si>
  <si>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</si>
  <si>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</si>
  <si>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</si>
  <si>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</si>
  <si>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</si>
  <si>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</si>
  <si>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</si>
  <si>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</si>
  <si>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</si>
  <si>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</si>
  <si>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</si>
  <si>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</si>
  <si>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</si>
  <si>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</si>
  <si>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</si>
  <si>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</si>
  <si>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</si>
  <si>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</si>
  <si>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</si>
  <si>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</si>
  <si>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</si>
  <si>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</si>
  <si>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</si>
  <si>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</si>
  <si>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</si>
  <si>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</si>
  <si>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</si>
  <si>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</si>
  <si>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</si>
  <si>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</si>
  <si>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</si>
  <si>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</si>
  <si>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</si>
  <si>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</si>
  <si>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</si>
  <si>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</si>
  <si>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</si>
  <si>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</si>
  <si>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</si>
  <si>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</si>
  <si>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</si>
  <si>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</si>
  <si>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</si>
  <si>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</si>
  <si>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</si>
  <si>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</si>
  <si>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</si>
  <si>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</si>
  <si>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</si>
  <si>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</si>
  <si>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</si>
  <si>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</si>
  <si>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</si>
  <si>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</si>
  <si>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</si>
  <si>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</si>
  <si>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</si>
  <si>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</si>
  <si>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</si>
  <si>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</si>
  <si>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</si>
  <si>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</si>
  <si>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</si>
  <si>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</si>
  <si>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</si>
  <si>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</si>
  <si>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</si>
  <si>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</si>
  <si>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</si>
  <si>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</si>
  <si>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</si>
  <si>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</si>
  <si>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</si>
  <si>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</si>
  <si>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</si>
  <si>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</si>
  <si>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</si>
  <si>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</si>
  <si>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</si>
  <si>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</si>
  <si>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</si>
  <si>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</si>
  <si>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</si>
  <si>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</si>
  <si>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</si>
  <si>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</si>
  <si>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</si>
  <si>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</si>
  <si>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</si>
  <si>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</si>
  <si>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</si>
  <si>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</si>
  <si>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</si>
  <si>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</si>
  <si>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</si>
  <si>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</si>
  <si>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</si>
  <si>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</si>
  <si>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</si>
  <si>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</si>
  <si>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</si>
  <si>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</si>
  <si>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</si>
  <si>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</si>
  <si>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</si>
  <si>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</si>
  <si>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</si>
  <si>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</si>
  <si>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</si>
  <si>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</si>
  <si>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</si>
  <si>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</si>
  <si>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</si>
  <si>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</si>
  <si>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</si>
  <si>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</si>
  <si>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</si>
  <si>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</si>
  <si>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</si>
  <si>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</si>
  <si>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</si>
  <si>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</si>
  <si>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</si>
  <si>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</si>
  <si>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</si>
  <si>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</si>
  <si>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</si>
  <si>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</si>
  <si>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</si>
  <si>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</si>
  <si>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</si>
  <si>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</si>
  <si>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</si>
  <si>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</si>
  <si>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</si>
  <si>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</si>
  <si>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</si>
  <si>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</si>
  <si>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</si>
  <si>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</si>
  <si>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</si>
  <si>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</si>
  <si>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</si>
  <si>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</si>
  <si>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</si>
  <si>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</si>
  <si>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</si>
  <si>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</si>
  <si>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</si>
  <si>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</si>
  <si>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</si>
  <si>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</si>
  <si>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</si>
  <si>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</si>
  <si>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</si>
  <si>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</si>
  <si>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</si>
  <si>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</si>
  <si>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</si>
  <si>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</si>
  <si>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</si>
  <si>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</si>
  <si>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</si>
  <si>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</si>
  <si>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</si>
  <si>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</si>
  <si>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</si>
  <si>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</si>
  <si>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</si>
  <si>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</si>
  <si>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</si>
  <si>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</si>
  <si>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</si>
  <si>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</si>
  <si>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</si>
  <si>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</si>
  <si>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</si>
  <si>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</si>
  <si>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</si>
  <si>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</si>
  <si>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</si>
  <si>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</si>
  <si>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</si>
  <si>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</si>
  <si>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</si>
  <si>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</si>
  <si>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</si>
  <si>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</si>
  <si>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</si>
  <si>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</si>
  <si>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</si>
  <si>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</si>
  <si>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</si>
  <si>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</si>
  <si>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</si>
  <si>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</si>
  <si>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</si>
  <si>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</si>
  <si>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</si>
  <si>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</si>
  <si>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</si>
  <si>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</si>
  <si>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</si>
  <si>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</si>
  <si>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</si>
  <si>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</si>
  <si>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</si>
  <si>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</si>
  <si>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</si>
  <si>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</si>
  <si>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</si>
  <si>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</si>
  <si>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</si>
  <si>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</si>
  <si>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</si>
  <si>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</si>
  <si>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</si>
  <si>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</si>
  <si>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</si>
  <si>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</si>
  <si>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</si>
  <si>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</si>
  <si>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</si>
  <si>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</si>
  <si>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</si>
  <si>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</si>
  <si>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</si>
  <si>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</si>
  <si>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</si>
  <si>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</si>
  <si>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</si>
  <si>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</si>
  <si>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</si>
  <si>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</si>
  <si>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</si>
  <si>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</si>
  <si>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</si>
  <si>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</si>
  <si>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</si>
  <si>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</si>
  <si>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</si>
  <si>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</si>
  <si>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</si>
  <si>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</si>
  <si>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</si>
  <si>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</si>
  <si>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</si>
  <si>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</si>
  <si>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</si>
  <si>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</si>
  <si>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</si>
  <si>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</si>
  <si>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</si>
  <si>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</si>
  <si>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</si>
  <si>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</si>
  <si>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</si>
  <si>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</si>
  <si>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</si>
  <si>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</si>
  <si>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</si>
  <si>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</si>
  <si>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</si>
  <si>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</si>
  <si>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</si>
  <si>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</si>
  <si>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</si>
  <si>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</si>
  <si>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</si>
  <si>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</si>
  <si>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</si>
  <si>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</si>
  <si>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</si>
  <si>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</si>
  <si>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</si>
  <si>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</si>
  <si>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</si>
  <si>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</si>
  <si>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</si>
  <si>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</si>
  <si>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</si>
  <si>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</si>
  <si>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</si>
  <si>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</si>
  <si>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</si>
  <si>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</si>
  <si>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</si>
  <si>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</si>
  <si>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</si>
  <si>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</si>
  <si>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</si>
  <si>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</si>
  <si>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</si>
  <si>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</si>
  <si>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</si>
  <si>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</si>
  <si>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</si>
  <si>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</si>
  <si>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</si>
  <si>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</si>
  <si>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</si>
  <si>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</si>
  <si>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</si>
  <si>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</si>
  <si>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</si>
  <si>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</si>
  <si>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</si>
  <si>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</si>
  <si>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</si>
  <si>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</si>
  <si>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</si>
  <si>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</si>
  <si>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</si>
  <si>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</si>
  <si>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</si>
  <si>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</si>
  <si>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</si>
  <si>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</si>
  <si>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</si>
  <si>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</si>
  <si>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</si>
  <si>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</si>
  <si>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</si>
  <si>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</si>
  <si>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</si>
  <si>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</si>
  <si>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</si>
  <si>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</si>
  <si>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</si>
  <si>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</si>
  <si>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</si>
  <si>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</si>
  <si>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</si>
  <si>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</si>
  <si>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</si>
  <si>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</si>
  <si>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</si>
  <si>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</si>
  <si>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</si>
  <si>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</si>
  <si>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</si>
  <si>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</si>
  <si>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</si>
  <si>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</si>
  <si>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</si>
  <si>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</si>
  <si>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</si>
  <si>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</si>
  <si>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</si>
  <si>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</si>
  <si>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</si>
  <si>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</si>
  <si>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</si>
  <si>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</si>
  <si>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</si>
  <si>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</si>
  <si>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</si>
  <si>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</si>
  <si>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</si>
  <si>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</si>
  <si>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</si>
  <si>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</si>
  <si>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</si>
  <si>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</si>
  <si>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</si>
  <si>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</si>
  <si>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</si>
  <si>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</si>
  <si>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</si>
  <si>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</si>
  <si>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</si>
  <si>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</si>
  <si>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</si>
  <si>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</si>
  <si>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</si>
  <si>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</si>
  <si>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</si>
  <si>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</si>
  <si>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</si>
  <si>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</si>
  <si>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</si>
  <si>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</si>
  <si>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</si>
  <si>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</si>
  <si>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</si>
  <si>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</si>
  <si>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</si>
  <si>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</si>
  <si>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</si>
  <si>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</si>
  <si>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</si>
  <si>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</si>
  <si>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</si>
  <si>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</si>
  <si>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</si>
  <si>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</si>
  <si>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</si>
  <si>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</si>
  <si>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</si>
  <si>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</si>
  <si>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</si>
  <si>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</si>
  <si>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</si>
  <si>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</si>
  <si>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</si>
  <si>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</si>
  <si>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</si>
  <si>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</si>
  <si>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</si>
  <si>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</si>
  <si>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</si>
  <si>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</si>
  <si>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</si>
  <si>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</si>
  <si>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</si>
  <si>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</si>
  <si>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</si>
  <si>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</si>
  <si>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</si>
  <si>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</si>
  <si>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</si>
  <si>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</si>
  <si>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</si>
  <si>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</si>
  <si>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</si>
  <si>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</si>
  <si>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</si>
  <si>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</si>
  <si>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</si>
  <si>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</si>
  <si>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</si>
  <si>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</si>
  <si>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</si>
  <si>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</si>
  <si>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</si>
  <si>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</si>
  <si>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</si>
  <si>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</si>
  <si>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</si>
  <si>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</si>
  <si>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</si>
  <si>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</si>
  <si>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</si>
  <si>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</si>
  <si>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</si>
  <si>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</si>
  <si>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</si>
  <si>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</si>
  <si>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</si>
  <si>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</si>
  <si>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</si>
  <si>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</si>
  <si>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</si>
  <si>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</si>
  <si>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</si>
  <si>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</si>
  <si>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</si>
  <si>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</si>
  <si>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</si>
  <si>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</si>
  <si>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</si>
  <si>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</si>
  <si>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</si>
  <si>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</si>
  <si>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</si>
  <si>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</si>
  <si>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</si>
  <si>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</si>
  <si>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</si>
  <si>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</si>
  <si>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</si>
  <si>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</si>
  <si>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</si>
  <si>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</si>
  <si>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</si>
  <si>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</si>
  <si>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</si>
  <si>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</si>
  <si>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</si>
  <si>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</si>
  <si>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</si>
  <si>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</si>
  <si>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</si>
  <si>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</si>
  <si>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</si>
  <si>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</si>
  <si>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</si>
  <si>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</si>
  <si>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</si>
  <si>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</si>
  <si>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</si>
  <si>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</si>
  <si>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</si>
  <si>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</si>
  <si>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</si>
  <si>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</si>
  <si>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</si>
  <si>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</si>
  <si>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</si>
  <si>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</si>
  <si>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</si>
  <si>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</si>
  <si>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</si>
  <si>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</si>
  <si>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</si>
  <si>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</si>
  <si>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</si>
  <si>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</si>
  <si>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</si>
  <si>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</si>
  <si>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</si>
  <si>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</si>
  <si>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</si>
  <si>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</si>
  <si>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</si>
  <si>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</si>
  <si>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</si>
  <si>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</si>
  <si>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</si>
  <si>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</si>
  <si>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</si>
  <si>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</si>
  <si>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</si>
  <si>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</si>
  <si>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</si>
  <si>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</si>
  <si>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</si>
  <si>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</si>
  <si>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</si>
  <si>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</si>
  <si>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</si>
  <si>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</si>
  <si>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</si>
  <si>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</si>
  <si>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</si>
  <si>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</si>
  <si>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</si>
  <si>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</si>
  <si>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</si>
  <si>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</si>
  <si>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</si>
  <si>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</si>
  <si>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</si>
  <si>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</si>
  <si>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</si>
  <si>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</si>
  <si>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</si>
  <si>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</si>
  <si>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</si>
  <si>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</si>
  <si>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</si>
  <si>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</si>
  <si>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</si>
  <si>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</si>
  <si>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</si>
  <si>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</si>
  <si>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</si>
  <si>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</si>
  <si>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</si>
  <si>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</si>
  <si>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</si>
  <si>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</si>
  <si>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</si>
  <si>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</si>
  <si>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</si>
  <si>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</si>
  <si>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</si>
  <si>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</si>
  <si>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</si>
  <si>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</si>
  <si>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</si>
  <si>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</si>
  <si>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</si>
  <si>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</si>
  <si>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</si>
  <si>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</si>
  <si>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</si>
  <si>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</si>
  <si>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</si>
  <si>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</si>
  <si>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</si>
  <si>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</si>
  <si>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</si>
  <si>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</si>
  <si>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</si>
  <si>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</si>
  <si>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</si>
  <si>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</si>
  <si>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</si>
  <si>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</si>
  <si>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</si>
  <si>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</si>
  <si>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</si>
  <si>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</si>
  <si>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</si>
  <si>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</si>
  <si>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</si>
  <si>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</si>
  <si>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</si>
  <si>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</si>
  <si>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</si>
  <si>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</si>
  <si>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</si>
  <si>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</si>
  <si>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</si>
  <si>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</si>
  <si>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</si>
  <si>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</si>
  <si>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</si>
  <si>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</si>
  <si>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</si>
  <si>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</si>
  <si>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</si>
  <si>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</si>
  <si>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</si>
  <si>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</si>
  <si>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</si>
  <si>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</si>
  <si>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</si>
  <si>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</si>
  <si>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</si>
  <si>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</si>
  <si>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</si>
  <si>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</si>
  <si>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</si>
  <si>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</si>
  <si>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</si>
  <si>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</si>
  <si>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</si>
  <si>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</si>
  <si>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</si>
  <si>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</si>
  <si>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</si>
  <si>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</si>
  <si>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</si>
  <si>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</si>
  <si>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</si>
  <si>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</si>
  <si>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</si>
  <si>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</si>
  <si>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</si>
  <si>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</si>
  <si>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</si>
  <si>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</si>
  <si>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</si>
  <si>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</si>
  <si>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</si>
  <si>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</si>
  <si>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</si>
  <si>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</si>
  <si>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</si>
  <si>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</si>
  <si>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</si>
  <si>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</si>
  <si>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</si>
  <si>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</si>
  <si>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</si>
  <si>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</si>
  <si>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</si>
  <si>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</si>
  <si>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</si>
  <si>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</si>
  <si>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</si>
  <si>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</si>
  <si>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</si>
  <si>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</si>
  <si>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</si>
  <si>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</si>
  <si>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</si>
  <si>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</si>
  <si>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</si>
  <si>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</si>
  <si>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</si>
  <si>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</si>
  <si>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</si>
  <si>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</si>
  <si>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</si>
  <si>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</si>
  <si>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</si>
  <si>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</si>
  <si>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</si>
  <si>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</si>
  <si>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</si>
  <si>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</si>
  <si>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</si>
  <si>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</si>
  <si>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</si>
  <si>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</si>
  <si>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</si>
  <si>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</si>
  <si>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</si>
  <si>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</si>
  <si>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</si>
  <si>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</si>
  <si>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</si>
  <si>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</si>
  <si>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</si>
  <si>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</si>
  <si>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</si>
  <si>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</si>
  <si>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</si>
  <si>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</si>
  <si>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</si>
  <si>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</si>
  <si>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</si>
  <si>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</si>
  <si>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</si>
  <si>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</si>
  <si>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</si>
  <si>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</si>
  <si>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</si>
  <si>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</si>
  <si>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</si>
  <si>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</si>
  <si>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</si>
  <si>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</si>
  <si>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</si>
  <si>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</si>
  <si>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</si>
  <si>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</si>
  <si>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</si>
  <si>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</si>
  <si>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</si>
  <si>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</si>
  <si>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</si>
  <si>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</si>
  <si>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</si>
  <si>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</si>
  <si>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</si>
  <si>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</si>
  <si>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</si>
  <si>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</si>
  <si>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</si>
  <si>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</si>
  <si>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</si>
  <si>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</si>
  <si>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</si>
  <si>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</si>
  <si>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</si>
  <si>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</si>
  <si>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</si>
  <si>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</si>
  <si>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</si>
  <si>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</si>
  <si>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</si>
  <si>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</si>
  <si>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</si>
  <si>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</si>
  <si>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</si>
  <si>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</si>
  <si>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</si>
  <si>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</si>
  <si>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</si>
  <si>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</si>
  <si>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</si>
  <si>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</si>
  <si>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</si>
  <si>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</si>
  <si>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</si>
  <si>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</si>
  <si>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</si>
  <si>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</si>
  <si>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</si>
  <si>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</si>
  <si>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</si>
  <si>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</si>
  <si>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</si>
  <si>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</si>
  <si>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</si>
  <si>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</si>
  <si>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</si>
  <si>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</si>
  <si>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</si>
  <si>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</si>
  <si>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</si>
  <si>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</si>
  <si>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</si>
  <si>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</si>
  <si>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</si>
  <si>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</si>
  <si>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</si>
  <si>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</si>
  <si>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</si>
  <si>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</si>
  <si>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</si>
  <si>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</si>
  <si>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</si>
  <si>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</si>
  <si>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</si>
  <si>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</si>
  <si>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</si>
  <si>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</si>
  <si>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</si>
  <si>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</si>
  <si>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</si>
  <si>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</si>
  <si>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</si>
  <si>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</si>
  <si>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</si>
  <si>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</si>
  <si>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</si>
  <si>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</si>
  <si>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</si>
  <si>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</si>
  <si>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</si>
  <si>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</si>
  <si>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</si>
  <si>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</si>
  <si>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</si>
  <si>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</si>
  <si>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</si>
  <si>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</si>
  <si>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</si>
  <si>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</si>
  <si>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</si>
  <si>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</si>
  <si>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</si>
  <si>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</si>
  <si>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</si>
  <si>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</si>
  <si>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</si>
  <si>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</si>
  <si>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</si>
  <si>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</si>
  <si>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</si>
  <si>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</si>
  <si>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</si>
  <si>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</si>
  <si>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</si>
  <si>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</si>
  <si>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</si>
  <si>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</si>
  <si>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</si>
  <si>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</si>
  <si>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</si>
  <si>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</si>
  <si>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</si>
  <si>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</si>
  <si>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</si>
  <si>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</si>
  <si>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</si>
  <si>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</si>
  <si>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</si>
  <si>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</si>
  <si>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</si>
  <si>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</si>
  <si>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</si>
  <si>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</si>
  <si>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</si>
  <si>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</si>
  <si>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</si>
  <si>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</si>
  <si>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</si>
  <si>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</si>
  <si>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</si>
  <si>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</si>
  <si>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</si>
  <si>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</si>
  <si>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</si>
  <si>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</si>
  <si>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</si>
  <si>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</si>
  <si>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</si>
  <si>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</si>
  <si>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</si>
  <si>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</si>
  <si>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</si>
  <si>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</si>
  <si>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</si>
  <si>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</si>
  <si>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</si>
  <si>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</si>
  <si>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</si>
  <si>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</si>
  <si>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</si>
  <si>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</si>
  <si>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</si>
  <si>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</si>
  <si>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</si>
  <si>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</si>
  <si>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</si>
  <si>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</si>
  <si>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</si>
  <si>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</si>
  <si>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</si>
  <si>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</si>
  <si>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</si>
  <si>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</si>
  <si>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</si>
  <si>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</si>
  <si>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</si>
  <si>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</si>
  <si>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</si>
  <si>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</si>
  <si>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</si>
  <si>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</si>
  <si>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</si>
  <si>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</si>
  <si>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</si>
  <si>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</si>
  <si>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</si>
  <si>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</si>
  <si>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</si>
  <si>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</si>
  <si>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</si>
  <si>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</si>
  <si>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</si>
  <si>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</si>
  <si>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</si>
  <si>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</si>
  <si>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</si>
  <si>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</si>
  <si>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</si>
  <si>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</si>
  <si>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</si>
  <si>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</si>
  <si>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</si>
  <si>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</si>
  <si>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</si>
  <si>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</si>
  <si>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</si>
  <si>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</si>
  <si>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</si>
  <si>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</si>
  <si>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</si>
  <si>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</si>
  <si>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</si>
  <si>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</si>
  <si>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</si>
  <si>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</si>
  <si>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</si>
  <si>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</si>
  <si>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</si>
  <si>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</si>
  <si>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</si>
  <si>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</si>
  <si>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</si>
  <si>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</si>
  <si>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</si>
  <si>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</si>
  <si>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</si>
  <si>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</si>
  <si>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</si>
  <si>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</si>
  <si>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</si>
  <si>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</si>
  <si>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</si>
  <si>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</si>
  <si>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</si>
  <si>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</si>
  <si>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</si>
  <si>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</si>
  <si>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</si>
  <si>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</si>
  <si>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</si>
  <si>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</si>
  <si>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</si>
  <si>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</si>
  <si>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</si>
  <si>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</si>
  <si>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</si>
  <si>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</si>
  <si>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</si>
  <si>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</si>
  <si>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</si>
  <si>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</si>
  <si>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</si>
  <si>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</si>
  <si>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</si>
  <si>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</si>
  <si>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</si>
  <si>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</si>
  <si>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</si>
  <si>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</si>
  <si>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</si>
  <si>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</si>
  <si>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</si>
  <si>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</si>
  <si>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</si>
  <si>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</si>
  <si>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</si>
  <si>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</si>
  <si>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</si>
  <si>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</si>
  <si>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</si>
  <si>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</si>
  <si>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</si>
  <si>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</si>
  <si>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</si>
  <si>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</si>
  <si>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</si>
  <si>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</si>
  <si>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</si>
  <si>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</si>
  <si>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</si>
  <si>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</si>
  <si>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</si>
  <si>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</si>
  <si>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</si>
  <si>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</si>
  <si>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</si>
  <si>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</si>
  <si>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</si>
  <si>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</si>
  <si>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</si>
  <si>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</si>
  <si>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</si>
  <si>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</si>
  <si>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</si>
  <si>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</si>
  <si>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</si>
  <si>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</si>
  <si>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</si>
  <si>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</si>
  <si>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</si>
  <si>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</si>
  <si>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</si>
  <si>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</si>
  <si>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</si>
  <si>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</si>
  <si>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</si>
  <si>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</si>
  <si>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</si>
  <si>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</si>
  <si>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</si>
  <si>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</si>
  <si>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</si>
  <si>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</si>
  <si>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</si>
  <si>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</si>
  <si>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</si>
  <si>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</si>
  <si>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</si>
  <si>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</si>
  <si>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</si>
  <si>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</si>
  <si>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</si>
  <si>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</si>
  <si>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</si>
  <si>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</si>
  <si>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</si>
  <si>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</si>
  <si>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</si>
  <si>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</si>
  <si>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</si>
  <si>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</si>
  <si>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</si>
  <si>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</si>
  <si>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</si>
  <si>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</si>
  <si>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</si>
  <si>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</si>
  <si>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</si>
  <si>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</si>
  <si>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</si>
  <si>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</si>
  <si>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</si>
  <si>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</si>
  <si>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</si>
  <si>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</si>
  <si>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</si>
  <si>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</si>
  <si>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</si>
  <si>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</si>
  <si>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</si>
  <si>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</si>
  <si>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</si>
  <si>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</si>
  <si>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</si>
  <si>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</si>
  <si>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</si>
  <si>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</si>
  <si>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</si>
  <si>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</si>
  <si>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</si>
  <si>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</si>
  <si>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</si>
  <si>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</si>
  <si>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</si>
  <si>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</si>
  <si>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</si>
  <si>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</si>
  <si>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</si>
  <si>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</si>
  <si>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</si>
  <si>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</si>
  <si>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</si>
  <si>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</si>
  <si>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</si>
  <si>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</si>
  <si>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</si>
  <si>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</si>
  <si>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</si>
  <si>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</si>
  <si>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</si>
  <si>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</si>
  <si>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</si>
  <si>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</si>
  <si>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</si>
  <si>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</si>
  <si>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</si>
  <si>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</si>
  <si>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</si>
  <si>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</si>
  <si>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</si>
  <si>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</si>
  <si>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</si>
  <si>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</si>
  <si>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</si>
  <si>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</si>
  <si>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</si>
  <si>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</si>
  <si>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</si>
  <si>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</si>
  <si>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</si>
  <si>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</si>
  <si>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</si>
  <si>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</si>
  <si>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</si>
  <si>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</si>
  <si>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</si>
  <si>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</si>
  <si>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</si>
  <si>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</si>
  <si>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</si>
  <si>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</si>
  <si>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</si>
  <si>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</si>
  <si>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</si>
  <si>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</si>
  <si>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</si>
  <si>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</si>
  <si>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</si>
  <si>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</si>
  <si>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</si>
  <si>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</si>
  <si>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</si>
  <si>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</si>
  <si>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</si>
  <si>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</si>
  <si>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</si>
  <si>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</si>
  <si>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</si>
  <si>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</si>
  <si>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</si>
  <si>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</si>
  <si>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</si>
  <si>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</si>
  <si>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</si>
  <si>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</si>
  <si>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</si>
  <si>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</si>
  <si>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</si>
  <si>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</si>
  <si>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</si>
  <si>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</si>
  <si>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</si>
  <si>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</si>
  <si>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</si>
  <si>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</si>
  <si>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</si>
  <si>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</si>
  <si>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</si>
  <si>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</si>
  <si>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</si>
  <si>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</si>
  <si>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</si>
  <si>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</si>
  <si>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</si>
  <si>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</si>
  <si>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</si>
  <si>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</si>
  <si>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</si>
  <si>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</si>
  <si>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</si>
  <si>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</si>
  <si>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</si>
  <si>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</si>
  <si>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</si>
  <si>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</si>
  <si>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</si>
  <si>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</si>
  <si>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</si>
  <si>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</si>
  <si>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</si>
  <si>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</si>
  <si>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</si>
  <si>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</si>
  <si>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</si>
  <si>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</si>
  <si>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</si>
  <si>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</si>
  <si>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</si>
  <si>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</si>
  <si>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</si>
  <si>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</si>
  <si>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</si>
  <si>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</si>
  <si>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</si>
  <si>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</si>
  <si>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</si>
  <si>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</si>
  <si>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</si>
  <si>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</si>
  <si>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</si>
  <si>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</si>
  <si>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</si>
  <si>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</si>
  <si>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</si>
  <si>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</si>
  <si>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</si>
  <si>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</si>
  <si>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</si>
  <si>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</si>
  <si>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</si>
  <si>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</si>
  <si>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</si>
  <si>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</si>
  <si>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</si>
  <si>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</si>
  <si>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</si>
  <si>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</si>
  <si>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</si>
  <si>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</si>
  <si>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</si>
  <si>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</si>
  <si>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</si>
  <si>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</si>
  <si>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</si>
  <si>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</si>
  <si>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</si>
  <si>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</si>
  <si>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</si>
  <si>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</si>
  <si>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</si>
  <si>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</si>
  <si>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</si>
  <si>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</si>
  <si>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</si>
  <si>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</si>
  <si>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</si>
  <si>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</si>
  <si>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</si>
  <si>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</si>
  <si>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</si>
  <si>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</si>
  <si>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</si>
  <si>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</si>
  <si>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</si>
  <si>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</si>
  <si>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</si>
  <si>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</si>
  <si>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</si>
  <si>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</si>
  <si>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</si>
  <si>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</si>
  <si>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</si>
  <si>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</si>
  <si>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</si>
  <si>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</si>
  <si>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</si>
  <si>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</si>
  <si>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</si>
  <si>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</si>
  <si>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</si>
  <si>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</si>
  <si>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</si>
  <si>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</si>
  <si>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</si>
  <si>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</si>
  <si>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</si>
  <si>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</si>
  <si>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</si>
  <si>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</si>
  <si>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</si>
  <si>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</si>
  <si>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</si>
  <si>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</si>
  <si>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</si>
  <si>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</si>
  <si>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</si>
  <si>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</si>
  <si>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</si>
  <si>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</si>
  <si>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</si>
  <si>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</si>
  <si>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</si>
  <si>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</si>
  <si>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</si>
  <si>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</si>
  <si>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</si>
  <si>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</si>
  <si>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</si>
  <si>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</si>
  <si>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</si>
  <si>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</si>
  <si>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</si>
  <si>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</si>
  <si>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</si>
  <si>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</si>
  <si>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</si>
  <si>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</si>
  <si>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</si>
  <si>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</si>
  <si>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</si>
  <si>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</si>
  <si>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</si>
  <si>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</si>
  <si>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</si>
  <si>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</si>
  <si>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</si>
  <si>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</si>
  <si>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</si>
  <si>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</si>
  <si>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</si>
  <si>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</si>
  <si>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</si>
  <si>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</si>
  <si>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</si>
  <si>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</si>
  <si>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</si>
  <si>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</si>
  <si>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</si>
  <si>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</si>
  <si>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</si>
  <si>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</si>
  <si>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</si>
  <si>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</si>
  <si>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</si>
  <si>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</si>
  <si>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</si>
  <si>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</si>
  <si>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</si>
  <si>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</si>
  <si>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</si>
  <si>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</si>
  <si>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</si>
  <si>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</si>
  <si>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</si>
  <si>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</si>
  <si>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</si>
  <si>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</si>
  <si>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</si>
  <si>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</si>
  <si>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</si>
  <si>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</si>
  <si>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</si>
  <si>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</si>
  <si>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</si>
  <si>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</si>
  <si>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</si>
  <si>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</si>
  <si>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</si>
  <si>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</si>
  <si>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</si>
  <si>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</si>
  <si>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</si>
  <si>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</si>
  <si>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</si>
  <si>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</si>
  <si>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</si>
  <si>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</si>
  <si>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</si>
  <si>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</si>
  <si>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</si>
  <si>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</si>
  <si>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</si>
  <si>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</si>
  <si>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</si>
  <si>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</si>
  <si>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</si>
  <si>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</si>
  <si>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</si>
  <si>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</si>
  <si>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</si>
  <si>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</si>
  <si>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</si>
  <si>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</si>
  <si>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</si>
  <si>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</si>
  <si>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</si>
  <si>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</si>
  <si>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</si>
  <si>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</si>
  <si>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</si>
  <si>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</si>
  <si>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</si>
  <si>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</si>
  <si>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</si>
  <si>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</si>
  <si>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</si>
  <si>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</si>
  <si>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</si>
  <si>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</si>
  <si>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</si>
  <si>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</si>
  <si>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</si>
  <si>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</si>
  <si>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</si>
  <si>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</si>
  <si>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</si>
  <si>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</si>
  <si>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</si>
  <si>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</si>
  <si>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</si>
  <si>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</si>
  <si>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</si>
  <si>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</si>
  <si>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</si>
  <si>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</si>
  <si>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</si>
  <si>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</si>
  <si>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</si>
  <si>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</si>
  <si>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</si>
  <si>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</si>
  <si>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</si>
  <si>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</si>
  <si>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</si>
  <si>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</si>
  <si>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</si>
  <si>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</si>
  <si>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</si>
  <si>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</si>
  <si>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</si>
  <si>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</si>
  <si>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</si>
  <si>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</si>
  <si>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</si>
  <si>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</si>
  <si>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</si>
  <si>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</si>
  <si>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</si>
  <si>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</si>
  <si>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</si>
  <si>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</si>
  <si>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</si>
  <si>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</si>
  <si>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</si>
  <si>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</si>
  <si>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</si>
  <si>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</si>
  <si>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</si>
  <si>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</si>
  <si>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</si>
  <si>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</si>
  <si>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</si>
  <si>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</si>
  <si>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</si>
  <si>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</si>
  <si>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</si>
  <si>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</si>
  <si>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</si>
  <si>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</si>
  <si>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</si>
  <si>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</si>
  <si>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</si>
  <si>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</si>
  <si>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</si>
  <si>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</si>
  <si>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</si>
  <si>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</si>
  <si>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</si>
  <si>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</si>
  <si>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</si>
  <si>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</si>
  <si>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</si>
  <si>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</si>
  <si>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</si>
  <si>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</si>
  <si>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</si>
  <si>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</si>
  <si>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</si>
  <si>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</si>
  <si>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</si>
  <si>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</si>
  <si>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</si>
  <si>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</si>
  <si>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</si>
  <si>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</si>
  <si>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</si>
  <si>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</si>
  <si>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</si>
  <si>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</si>
  <si>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</si>
  <si>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</si>
  <si>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</si>
  <si>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</si>
  <si>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</si>
  <si>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</si>
  <si>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</si>
  <si>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</si>
  <si>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</si>
  <si>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</si>
  <si>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</si>
  <si>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</si>
  <si>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</si>
  <si>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</si>
  <si>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</si>
  <si>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</si>
  <si>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</si>
  <si>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</si>
  <si>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</si>
  <si>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</si>
  <si>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</si>
  <si>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</si>
  <si>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</si>
  <si>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</si>
  <si>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</si>
  <si>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</si>
  <si>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</si>
  <si>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</si>
  <si>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</si>
  <si>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</si>
  <si>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</si>
  <si>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</si>
  <si>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</si>
  <si>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</si>
  <si>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</si>
  <si>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</si>
  <si>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</si>
  <si>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</si>
  <si>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</si>
  <si>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</si>
  <si>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</si>
  <si>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</si>
  <si>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</si>
  <si>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</si>
  <si>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</si>
  <si>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</si>
  <si>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</si>
  <si>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</si>
  <si>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</si>
  <si>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</si>
  <si>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</si>
  <si>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</si>
  <si>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</si>
  <si>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</si>
  <si>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</si>
  <si>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</si>
  <si>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</si>
  <si>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</si>
  <si>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</si>
  <si>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</si>
  <si>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</si>
  <si>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</si>
  <si>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</si>
  <si>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</si>
  <si>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</si>
  <si>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</si>
  <si>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</si>
  <si>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</si>
  <si>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</si>
  <si>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</si>
  <si>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</si>
  <si>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</si>
  <si>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</si>
  <si>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</si>
  <si>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</si>
  <si>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</si>
  <si>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</si>
  <si>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</si>
  <si>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</si>
  <si>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</si>
  <si>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</si>
  <si>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</si>
  <si>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</si>
  <si>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</si>
  <si>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</si>
  <si>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</si>
  <si>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</si>
  <si>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</si>
  <si>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</si>
  <si>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</si>
  <si>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</si>
  <si>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</si>
  <si>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</si>
  <si>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</si>
  <si>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</si>
  <si>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</si>
  <si>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</si>
  <si>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</si>
  <si>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</si>
  <si>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</si>
  <si>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</si>
  <si>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</si>
  <si>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</si>
  <si>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</si>
  <si>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</si>
  <si>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</si>
  <si>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</si>
  <si>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</si>
  <si>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</si>
  <si>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</si>
  <si>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</si>
  <si>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</si>
  <si>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</si>
  <si>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</si>
  <si>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</si>
  <si>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</si>
  <si>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</si>
  <si>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</si>
  <si>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</si>
  <si>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</si>
  <si>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</si>
  <si>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</si>
  <si>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</si>
  <si>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</si>
  <si>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</si>
  <si>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</si>
  <si>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</si>
  <si>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</si>
  <si>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</si>
  <si>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</si>
  <si>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</si>
  <si>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</si>
  <si>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</si>
  <si>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</si>
  <si>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</si>
  <si>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</si>
  <si>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</si>
  <si>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</si>
  <si>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</si>
  <si>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</si>
  <si>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</si>
  <si>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</si>
  <si>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</si>
  <si>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</si>
  <si>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</si>
  <si>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</si>
  <si>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</si>
  <si>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</si>
  <si>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</si>
  <si>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</si>
  <si>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</si>
  <si>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</si>
  <si>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</si>
  <si>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</si>
  <si>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</si>
  <si>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</si>
  <si>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</si>
  <si>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</si>
  <si>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</si>
  <si>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</si>
  <si>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</si>
  <si>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</si>
  <si>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</si>
  <si>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</si>
  <si>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</si>
  <si>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</si>
  <si>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</si>
  <si>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</si>
  <si>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</si>
  <si>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</si>
  <si>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</si>
  <si>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</si>
  <si>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</si>
  <si>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</si>
  <si>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</si>
  <si>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</si>
  <si>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</si>
  <si>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</si>
  <si>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</si>
  <si>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</si>
  <si>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</si>
  <si>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</si>
  <si>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</si>
  <si>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</si>
  <si>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</si>
  <si>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</si>
  <si>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</si>
  <si>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</si>
  <si>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</si>
  <si>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</si>
  <si>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</si>
  <si>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</si>
  <si>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</si>
  <si>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</si>
  <si>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</si>
  <si>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</si>
  <si>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</si>
  <si>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</si>
  <si>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</si>
  <si>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</si>
  <si>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</si>
  <si>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</si>
  <si>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</si>
  <si>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</si>
  <si>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</si>
  <si>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</si>
  <si>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</si>
  <si>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</si>
  <si>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</si>
  <si>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</si>
  <si>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</si>
  <si>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</si>
  <si>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</si>
  <si>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</si>
  <si>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</si>
  <si>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</si>
  <si>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</si>
  <si>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</si>
  <si>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</si>
  <si>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</si>
  <si>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</si>
  <si>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</si>
  <si>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</si>
  <si>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</si>
  <si>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</si>
  <si>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</si>
  <si>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</si>
  <si>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</si>
  <si>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</si>
  <si>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</si>
  <si>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</si>
  <si>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</si>
  <si>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</si>
  <si>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</si>
  <si>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</si>
  <si>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</si>
  <si>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</si>
  <si>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</si>
  <si>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</si>
  <si>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</si>
  <si>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</si>
  <si>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</si>
  <si>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</si>
  <si>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</si>
  <si>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</si>
  <si>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</si>
  <si>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</si>
  <si>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</si>
  <si>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</si>
  <si>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</si>
  <si>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</si>
  <si>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</si>
  <si>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</si>
  <si>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</si>
  <si>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</si>
  <si>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</si>
  <si>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</si>
  <si>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</si>
  <si>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</si>
  <si>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</si>
  <si>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</si>
  <si>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</si>
  <si>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</si>
  <si>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</si>
  <si>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</si>
  <si>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</si>
  <si>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</si>
  <si>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</si>
  <si>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</si>
  <si>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</si>
  <si>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</si>
  <si>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</si>
  <si>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</si>
  <si>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</si>
  <si>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</si>
  <si>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</si>
  <si>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</si>
  <si>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</si>
  <si>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</si>
  <si>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</si>
  <si>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</si>
  <si>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</si>
  <si>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</si>
  <si>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</si>
  <si>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</si>
  <si>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</si>
  <si>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</si>
  <si>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</si>
  <si>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</si>
  <si>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</si>
  <si>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</si>
  <si>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</si>
  <si>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</si>
  <si>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</si>
  <si>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</si>
  <si>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</si>
  <si>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</si>
  <si>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</si>
  <si>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</si>
  <si>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</si>
  <si>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</si>
  <si>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</si>
  <si>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</si>
  <si>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</si>
  <si>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</si>
  <si>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</si>
  <si>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</si>
  <si>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</si>
  <si>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</si>
  <si>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</si>
  <si>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</si>
  <si>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</si>
  <si>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</si>
  <si>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</si>
  <si>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</si>
  <si>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</si>
  <si>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</si>
  <si>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</si>
  <si>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</si>
  <si>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</si>
  <si>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</si>
  <si>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</si>
  <si>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</si>
  <si>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</si>
  <si>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</si>
  <si>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</si>
  <si>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</si>
  <si>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</si>
  <si>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</si>
  <si>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</si>
  <si>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</si>
  <si>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</si>
  <si>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</si>
  <si>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</si>
  <si>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</si>
  <si>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</si>
  <si>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</si>
  <si>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</si>
  <si>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</si>
  <si>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</si>
  <si>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</si>
  <si>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</si>
  <si>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</si>
  <si>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</si>
  <si>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</si>
  <si>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</si>
  <si>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</si>
  <si>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</si>
  <si>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</si>
  <si>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</si>
  <si>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</si>
  <si>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</si>
  <si>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</si>
  <si>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</si>
  <si>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</si>
  <si>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</si>
  <si>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</si>
  <si>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</si>
  <si>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</si>
  <si>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</si>
  <si>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</si>
  <si>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</si>
  <si>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</si>
  <si>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</si>
  <si>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</si>
  <si>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</si>
  <si>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</si>
  <si>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</si>
  <si>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</si>
  <si>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</si>
  <si>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</si>
  <si>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</si>
  <si>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</si>
  <si>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</si>
  <si>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</si>
  <si>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</si>
  <si>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</si>
  <si>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</si>
  <si>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</si>
  <si>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</si>
  <si>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</si>
  <si>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</si>
  <si>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</si>
  <si>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</si>
  <si>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</si>
  <si>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</si>
  <si>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</si>
  <si>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</si>
  <si>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</si>
  <si>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</si>
  <si>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</si>
  <si>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</si>
  <si>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</si>
  <si>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</si>
  <si>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</si>
  <si>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</si>
  <si>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</si>
  <si>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</si>
  <si>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</si>
  <si>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</si>
  <si>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</si>
  <si>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</si>
  <si>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</si>
  <si>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</si>
  <si>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</si>
  <si>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</si>
  <si>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</si>
  <si>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</si>
  <si>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</si>
  <si>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</si>
  <si>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</si>
  <si>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</si>
  <si>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</si>
  <si>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</si>
  <si>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</si>
  <si>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</si>
  <si>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</si>
  <si>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</si>
  <si>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</si>
  <si>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</si>
  <si>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</si>
  <si>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</si>
  <si>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</si>
  <si>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</si>
  <si>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</si>
  <si>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</si>
  <si>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</si>
  <si>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</si>
  <si>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</si>
  <si>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</si>
  <si>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</si>
  <si>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</si>
  <si>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</si>
  <si>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</si>
  <si>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</si>
  <si>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</si>
  <si>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</si>
  <si>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</si>
  <si>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</si>
  <si>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</si>
  <si>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</si>
  <si>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</si>
  <si>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</si>
  <si>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</si>
  <si>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</si>
  <si>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</si>
  <si>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</si>
  <si>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</si>
  <si>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</si>
  <si>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</si>
  <si>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</si>
  <si>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</si>
  <si>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</si>
  <si>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</si>
  <si>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</si>
  <si>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</si>
  <si>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</si>
  <si>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</si>
  <si>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</si>
  <si>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</si>
  <si>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</si>
  <si>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</si>
  <si>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</si>
  <si>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</si>
  <si>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</si>
  <si>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</si>
  <si>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</si>
  <si>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</si>
  <si>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</si>
  <si>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</si>
  <si>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</si>
  <si>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</si>
  <si>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</si>
  <si>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</si>
  <si>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</si>
  <si>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</si>
  <si>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</si>
  <si>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</si>
  <si>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</si>
  <si>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</si>
  <si>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</si>
  <si>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</si>
  <si>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</si>
  <si>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</si>
  <si>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</si>
  <si>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</si>
  <si>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</si>
  <si>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</si>
  <si>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</si>
  <si>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</si>
  <si>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</si>
  <si>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</si>
  <si>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</si>
  <si>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</si>
  <si>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</si>
  <si>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</si>
  <si>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</si>
  <si>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</si>
  <si>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</si>
  <si>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</si>
  <si>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</si>
  <si>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</si>
  <si>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</si>
  <si>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</si>
  <si>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</si>
  <si>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</si>
  <si>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</si>
  <si>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</si>
  <si>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</si>
  <si>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</si>
  <si>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</si>
  <si>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</si>
  <si>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</si>
  <si>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</si>
  <si>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</si>
  <si>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</si>
  <si>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</si>
  <si>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</si>
  <si>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</si>
  <si>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</si>
  <si>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</si>
  <si>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</si>
  <si>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</si>
  <si>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</si>
  <si>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</si>
  <si>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</si>
  <si>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</si>
  <si>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</si>
  <si>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</si>
  <si>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</si>
  <si>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</si>
  <si>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</si>
  <si>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</si>
  <si>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</si>
  <si>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</si>
  <si>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</si>
  <si>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</si>
  <si>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</si>
  <si>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</si>
  <si>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</si>
  <si>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</si>
  <si>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</si>
  <si>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</si>
  <si>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</si>
  <si>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</si>
  <si>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</si>
  <si>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</si>
  <si>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</si>
  <si>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</si>
  <si>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</si>
  <si>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</si>
  <si>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</si>
  <si>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</si>
  <si>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</si>
  <si>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</si>
  <si>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</si>
  <si>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</si>
  <si>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</si>
  <si>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</si>
  <si>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</si>
  <si>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</si>
  <si>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</si>
  <si>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</si>
  <si>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</si>
  <si>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</si>
  <si>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</si>
  <si>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</si>
  <si>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</si>
  <si>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</si>
  <si>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</si>
  <si>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</si>
  <si>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</si>
  <si>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</si>
  <si>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</si>
  <si>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</si>
  <si>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</si>
  <si>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</si>
  <si>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</si>
  <si>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</si>
  <si>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</si>
  <si>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</si>
  <si>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</si>
  <si>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</si>
  <si>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</si>
  <si>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</si>
  <si>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</si>
  <si>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</si>
  <si>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</si>
  <si>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</si>
  <si>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</si>
  <si>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</si>
  <si>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</si>
  <si>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</si>
  <si>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</si>
  <si>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</si>
  <si>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</si>
  <si>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</si>
  <si>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</si>
  <si>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</si>
  <si>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</si>
  <si>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</si>
  <si>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</si>
  <si>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</si>
  <si>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</si>
  <si>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</si>
  <si>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</si>
  <si>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</si>
  <si>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</si>
  <si>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</si>
  <si>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</si>
  <si>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</si>
  <si>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</si>
  <si>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</si>
  <si>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</si>
  <si>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</si>
  <si>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</si>
  <si>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</si>
  <si>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</si>
  <si>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</si>
  <si>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</si>
  <si>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</si>
  <si>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</si>
  <si>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</si>
  <si>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</si>
  <si>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</si>
  <si>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</si>
  <si>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</si>
  <si>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</si>
  <si>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</si>
  <si>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</si>
  <si>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</si>
  <si>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</si>
  <si>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</si>
  <si>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</si>
  <si>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</si>
  <si>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</si>
  <si>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</si>
  <si>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</si>
  <si>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</si>
  <si>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</si>
  <si>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</si>
  <si>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</si>
  <si>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</si>
  <si>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</si>
  <si>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</si>
  <si>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</si>
  <si>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</si>
  <si>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</si>
  <si>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</si>
  <si>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</si>
  <si>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</si>
  <si>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</si>
  <si>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</si>
  <si>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</si>
  <si>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</si>
  <si>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</si>
  <si>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</si>
  <si>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</si>
  <si>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</si>
  <si>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</si>
  <si>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</si>
  <si>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</si>
  <si>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</si>
  <si>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</si>
  <si>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</si>
  <si>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</si>
  <si>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</si>
  <si>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</si>
  <si>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</si>
  <si>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</si>
  <si>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</si>
  <si>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</si>
  <si>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</si>
  <si>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</si>
  <si>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</si>
  <si>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</si>
  <si>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</si>
  <si>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</si>
  <si>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</si>
  <si>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</si>
  <si>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</si>
  <si>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</si>
  <si>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</si>
  <si>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</si>
  <si>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</si>
  <si>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</si>
  <si>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</si>
  <si>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</si>
  <si>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</si>
  <si>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</si>
  <si>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</si>
  <si>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</si>
  <si>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</si>
  <si>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</si>
  <si>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</si>
  <si>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</si>
  <si>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</si>
  <si>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</si>
  <si>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</si>
  <si>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</si>
  <si>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</si>
  <si>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</si>
  <si>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</si>
  <si>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</si>
  <si>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</si>
  <si>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</si>
  <si>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</si>
  <si>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</si>
  <si>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</si>
  <si>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</si>
  <si>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</si>
  <si>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</si>
  <si>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</si>
  <si>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</si>
  <si>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</si>
  <si>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</si>
  <si>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</si>
  <si>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</si>
  <si>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</si>
  <si>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</si>
  <si>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</si>
  <si>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</si>
  <si>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</si>
  <si>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</si>
  <si>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</si>
  <si>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</si>
  <si>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</si>
  <si>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</si>
  <si>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</si>
  <si>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</si>
  <si>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</si>
  <si>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</si>
  <si>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</si>
  <si>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</si>
  <si>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</si>
  <si>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</si>
  <si>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</si>
  <si>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</si>
  <si>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</si>
  <si>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</si>
  <si>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</si>
  <si>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</si>
  <si>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</si>
  <si>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</si>
  <si>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</si>
  <si>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</si>
  <si>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</si>
  <si>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</si>
  <si>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</si>
  <si>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</si>
  <si>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</si>
  <si>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</si>
  <si>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</si>
  <si>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</si>
  <si>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</si>
  <si>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</si>
  <si>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</si>
  <si>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</si>
  <si>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</si>
  <si>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</si>
  <si>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</si>
  <si>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</si>
  <si>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</si>
  <si>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</si>
  <si>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</si>
  <si>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</si>
  <si>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</si>
  <si>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</si>
  <si>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</si>
  <si>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</si>
  <si>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</si>
  <si>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</si>
  <si>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</si>
  <si>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</si>
  <si>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</si>
  <si>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</si>
  <si>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</si>
  <si>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</si>
  <si>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</si>
  <si>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</si>
  <si>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</si>
  <si>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</si>
  <si>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</si>
  <si>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</si>
  <si>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</si>
  <si>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</si>
  <si>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</si>
  <si>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</si>
  <si>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</si>
  <si>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</si>
  <si>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</si>
  <si>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</si>
  <si>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</si>
  <si>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</si>
  <si>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</si>
  <si>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</si>
  <si>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</si>
  <si>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</si>
  <si>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</si>
  <si>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</si>
  <si>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</si>
  <si>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</si>
  <si>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</si>
  <si>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</si>
  <si>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</si>
  <si>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</si>
  <si>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</si>
  <si>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</si>
  <si>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</si>
  <si>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</si>
  <si>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</si>
  <si>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</si>
  <si>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</si>
  <si>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</si>
  <si>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</si>
  <si>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</si>
  <si>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</si>
  <si>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</si>
  <si>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</si>
  <si>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</si>
  <si>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</si>
  <si>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</si>
  <si>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</si>
  <si>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</si>
  <si>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</si>
  <si>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</si>
  <si>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</si>
  <si>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</si>
  <si>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</si>
  <si>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</si>
  <si>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</si>
  <si>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</si>
  <si>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</si>
  <si>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</si>
  <si>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</si>
  <si>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</si>
  <si>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</si>
  <si>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</si>
  <si>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</si>
  <si>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</si>
  <si>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</si>
  <si>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</si>
  <si>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</si>
  <si>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</si>
  <si>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</si>
  <si>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</si>
  <si>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</si>
  <si>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</si>
  <si>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</si>
  <si>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</si>
  <si>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</si>
  <si>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</si>
  <si>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</si>
  <si>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</si>
  <si>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</si>
  <si>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</si>
  <si>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</si>
  <si>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</si>
  <si>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</si>
  <si>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</si>
  <si>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</si>
  <si>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</si>
  <si>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</si>
  <si>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</si>
  <si>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</si>
  <si>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</si>
  <si>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</si>
  <si>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</si>
  <si>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</si>
  <si>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</si>
  <si>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</si>
  <si>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</si>
  <si>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</si>
  <si>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</si>
  <si>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</si>
  <si>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</si>
  <si>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</si>
  <si>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</si>
  <si>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</si>
  <si>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</si>
  <si>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</si>
  <si>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</si>
  <si>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</si>
  <si>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</si>
  <si>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</si>
  <si>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</si>
  <si>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</si>
  <si>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</si>
  <si>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</si>
  <si>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</si>
  <si>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</si>
  <si>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</si>
  <si>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</si>
  <si>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</si>
  <si>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</si>
  <si>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</si>
  <si>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</si>
  <si>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</si>
  <si>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</si>
  <si>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</si>
  <si>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</si>
  <si>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</si>
  <si>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</si>
  <si>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</si>
  <si>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</si>
  <si>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</si>
  <si>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</si>
  <si>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</si>
  <si>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</si>
  <si>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</si>
  <si>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</si>
  <si>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</si>
  <si>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</si>
  <si>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</si>
  <si>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</si>
  <si>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</si>
  <si>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</si>
  <si>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</si>
  <si>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</si>
  <si>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</si>
  <si>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</si>
  <si>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</si>
  <si>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</si>
  <si>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</si>
  <si>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</si>
  <si>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</si>
  <si>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</si>
  <si>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</si>
  <si>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</si>
  <si>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</si>
  <si>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</si>
  <si>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</si>
  <si>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</si>
  <si>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</si>
  <si>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</si>
  <si>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</si>
  <si>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</si>
  <si>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</si>
  <si>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</si>
  <si>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</si>
  <si>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</si>
  <si>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</si>
  <si>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</si>
  <si>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</si>
  <si>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</si>
  <si>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</si>
  <si>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</si>
  <si>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</si>
  <si>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</si>
  <si>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</si>
  <si>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</si>
  <si>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</si>
  <si>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</si>
  <si>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</si>
  <si>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</si>
  <si>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</si>
  <si>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</si>
  <si>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</si>
  <si>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</si>
  <si>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</si>
  <si>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</si>
  <si>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</si>
  <si>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</si>
  <si>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</si>
  <si>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</si>
  <si>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</si>
  <si>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</si>
  <si>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</si>
  <si>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</si>
  <si>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</si>
  <si>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</si>
  <si>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</si>
  <si>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</si>
  <si>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</si>
  <si>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</si>
  <si>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</si>
  <si>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</si>
  <si>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</si>
  <si>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</si>
  <si>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</si>
  <si>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</si>
  <si>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</si>
  <si>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</si>
  <si>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</si>
  <si>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</si>
  <si>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</si>
  <si>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</si>
  <si>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</si>
  <si>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</si>
  <si>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</si>
  <si>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</si>
  <si>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</si>
  <si>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</si>
  <si>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</si>
  <si>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</si>
  <si>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</si>
  <si>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</si>
  <si>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</si>
  <si>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</si>
  <si>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</si>
  <si>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</si>
  <si>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</si>
  <si>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</si>
  <si>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</si>
  <si>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</si>
  <si>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</si>
  <si>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</si>
  <si>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</si>
  <si>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</si>
  <si>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</si>
  <si>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</si>
  <si>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</si>
  <si>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</si>
  <si>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</si>
  <si>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</si>
  <si>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</si>
  <si>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</si>
  <si>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</si>
  <si>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</si>
  <si>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</si>
  <si>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</si>
  <si>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</si>
  <si>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</si>
  <si>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</si>
  <si>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</si>
  <si>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</si>
  <si>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</si>
  <si>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</si>
  <si>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</si>
  <si>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</si>
  <si>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</si>
  <si>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</si>
  <si>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</si>
  <si>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</si>
  <si>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</si>
  <si>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</si>
  <si>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</si>
  <si>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</si>
  <si>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</si>
  <si>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</si>
  <si>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</si>
  <si>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</si>
  <si>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</si>
  <si>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</si>
  <si>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</si>
  <si>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</si>
  <si>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</si>
  <si>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</si>
  <si>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</si>
  <si>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</si>
  <si>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</si>
  <si>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</si>
  <si>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</si>
  <si>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</si>
  <si>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</si>
  <si>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</si>
  <si>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</si>
  <si>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</si>
  <si>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</si>
  <si>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</si>
  <si>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</si>
  <si>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</si>
  <si>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</si>
  <si>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</si>
  <si>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</si>
  <si>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</si>
  <si>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</si>
  <si>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</si>
  <si>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</si>
  <si>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</si>
  <si>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</si>
  <si>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</si>
  <si>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</si>
  <si>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</si>
  <si>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</si>
  <si>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</si>
  <si>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</si>
  <si>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</si>
  <si>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</si>
  <si>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</si>
  <si>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</si>
  <si>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</si>
  <si>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</si>
  <si>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</si>
  <si>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</si>
  <si>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</si>
  <si>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</si>
  <si>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</si>
  <si>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</si>
  <si>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</si>
  <si>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</si>
  <si>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</si>
  <si>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</si>
  <si>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</si>
  <si>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</si>
  <si>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</si>
  <si>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</si>
  <si>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</si>
  <si>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</si>
  <si>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</si>
  <si>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</si>
  <si>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</si>
  <si>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</si>
  <si>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</si>
  <si>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</si>
  <si>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</si>
  <si>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</si>
  <si>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</si>
  <si>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</si>
  <si>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</si>
  <si>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</si>
  <si>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</si>
  <si>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</si>
  <si>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</si>
  <si>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</si>
  <si>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</si>
  <si>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</si>
  <si>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</si>
  <si>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</si>
  <si>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</si>
  <si>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</si>
  <si>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</si>
  <si>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</si>
  <si>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</si>
  <si>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</si>
  <si>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</si>
  <si>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</si>
  <si>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</si>
  <si>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</si>
  <si>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</si>
  <si>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</si>
  <si>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</si>
  <si>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</si>
  <si>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</si>
  <si>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</si>
  <si>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</si>
  <si>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</si>
  <si>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</si>
  <si>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</si>
  <si>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</si>
  <si>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</si>
  <si>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</si>
  <si>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</si>
  <si>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</si>
  <si>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</si>
  <si>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</si>
  <si>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</si>
  <si>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</si>
  <si>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</si>
  <si>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</si>
  <si>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</si>
  <si>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</si>
  <si>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</si>
  <si>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</si>
  <si>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</si>
  <si>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</si>
  <si>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</si>
  <si>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</si>
  <si>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</si>
  <si>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</si>
  <si>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</si>
  <si>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</si>
  <si>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</si>
  <si>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</si>
  <si>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</si>
  <si>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</si>
  <si>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</si>
  <si>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</si>
  <si>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</si>
  <si>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</si>
  <si>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</si>
  <si>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</si>
  <si>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</si>
  <si>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</si>
  <si>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</si>
  <si>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</si>
  <si>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</si>
  <si>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</si>
  <si>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</si>
  <si>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</si>
  <si>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</si>
  <si>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</si>
  <si>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</si>
  <si>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</si>
  <si>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</si>
  <si>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</si>
  <si>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</si>
  <si>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</si>
  <si>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</si>
  <si>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</si>
  <si>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</si>
  <si>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</si>
  <si>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</si>
  <si>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</si>
  <si>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</si>
  <si>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</si>
  <si>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</si>
  <si>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</si>
  <si>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</si>
  <si>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</si>
  <si>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</si>
  <si>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</si>
  <si>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</si>
  <si>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</si>
  <si>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</si>
  <si>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</si>
  <si>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</si>
  <si>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</si>
  <si>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</si>
  <si>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</si>
  <si>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</si>
  <si>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</si>
  <si>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</si>
  <si>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</si>
  <si>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</si>
  <si>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</si>
  <si>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</si>
  <si>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</si>
  <si>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</si>
  <si>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</si>
  <si>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</si>
  <si>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</si>
  <si>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</si>
  <si>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</si>
  <si>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</si>
  <si>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</si>
  <si>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</si>
  <si>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</si>
  <si>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</si>
  <si>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</si>
  <si>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</si>
  <si>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</si>
  <si>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</si>
  <si>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</si>
  <si>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</si>
  <si>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</si>
  <si>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</si>
  <si>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</si>
  <si>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</si>
  <si>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</si>
  <si>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</si>
  <si>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</si>
  <si>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</si>
  <si>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</si>
  <si>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</si>
  <si>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</si>
  <si>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</si>
  <si>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</si>
  <si>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</si>
  <si>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</si>
  <si>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</si>
  <si>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</si>
  <si>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</si>
  <si>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</si>
  <si>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</si>
  <si>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</si>
  <si>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</si>
  <si>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</si>
  <si>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</si>
  <si>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</si>
  <si>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</si>
  <si>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</si>
  <si>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</si>
  <si>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</si>
  <si>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</si>
  <si>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</si>
  <si>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</si>
  <si>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</si>
  <si>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</si>
  <si>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</si>
  <si>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</si>
  <si>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</si>
  <si>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</si>
  <si>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</si>
  <si>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</si>
  <si>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</si>
  <si>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</si>
  <si>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</si>
  <si>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</si>
  <si>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</si>
  <si>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</si>
  <si>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</si>
  <si>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</si>
  <si>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</si>
  <si>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</si>
  <si>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</si>
  <si>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</si>
  <si>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</si>
  <si>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</si>
  <si>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</si>
  <si>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</si>
  <si>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</si>
  <si>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</si>
  <si>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</si>
  <si>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</si>
  <si>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</si>
  <si>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</si>
  <si>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</si>
  <si>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</si>
  <si>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</si>
  <si>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</si>
  <si>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</si>
  <si>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</si>
  <si>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</si>
  <si>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</si>
  <si>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</si>
  <si>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</si>
  <si>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</si>
  <si>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</si>
  <si>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</si>
  <si>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</si>
  <si>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</si>
  <si>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</si>
  <si>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</si>
  <si>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</si>
  <si>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</si>
  <si>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</si>
  <si>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</si>
  <si>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</si>
  <si>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</si>
  <si>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</si>
  <si>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</si>
  <si>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</si>
  <si>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</si>
  <si>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</si>
  <si>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</si>
  <si>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</si>
  <si>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</si>
  <si>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</si>
  <si>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</si>
  <si>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</si>
  <si>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</si>
  <si>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</si>
  <si>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</si>
  <si>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</si>
  <si>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</si>
  <si>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</si>
  <si>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</si>
  <si>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</si>
  <si>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</si>
  <si>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</si>
  <si>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</si>
  <si>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</si>
  <si>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</si>
  <si>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</si>
  <si>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</si>
  <si>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</si>
  <si>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</si>
  <si>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</si>
  <si>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</si>
  <si>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</si>
  <si>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</si>
  <si>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</si>
  <si>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</si>
  <si>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</si>
  <si>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</si>
  <si>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</si>
  <si>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</si>
  <si>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</si>
  <si>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</si>
  <si>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</si>
  <si>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</si>
  <si>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</si>
  <si>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</si>
  <si>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</si>
  <si>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</si>
  <si>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</si>
  <si>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</si>
  <si>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</si>
  <si>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</si>
  <si>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</si>
  <si>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</si>
  <si>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</si>
  <si>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</si>
  <si>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</si>
  <si>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</si>
  <si>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</si>
  <si>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</si>
  <si>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</si>
  <si>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</si>
  <si>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</si>
  <si>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</si>
  <si>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</si>
  <si>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</si>
  <si>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</si>
  <si>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</si>
  <si>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</si>
  <si>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</si>
  <si>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</si>
  <si>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</si>
  <si>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</si>
  <si>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</si>
  <si>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</si>
  <si>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</si>
  <si>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</si>
  <si>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</si>
  <si>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</si>
  <si>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</si>
  <si>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</si>
  <si>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</si>
  <si>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</si>
  <si>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</si>
  <si>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</si>
  <si>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</si>
  <si>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</si>
  <si>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</si>
  <si>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</si>
  <si>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</si>
  <si>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</si>
  <si>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</si>
  <si>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</si>
  <si>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</si>
  <si>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</si>
  <si>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</si>
  <si>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</si>
  <si>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</si>
  <si>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</si>
  <si>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</si>
  <si>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</si>
  <si>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</si>
  <si>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</si>
  <si>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</si>
  <si>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</si>
  <si>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</si>
  <si>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</si>
  <si>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</si>
  <si>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</si>
  <si>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</si>
  <si>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</si>
  <si>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</si>
  <si>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</si>
  <si>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</si>
  <si>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</si>
  <si>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</si>
  <si>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</si>
  <si>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</si>
  <si>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</si>
  <si>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</si>
  <si>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</si>
  <si>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</si>
  <si>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</si>
  <si>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</si>
  <si>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</si>
  <si>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</si>
  <si>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</si>
  <si>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</si>
  <si>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</si>
  <si>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</si>
  <si>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</si>
  <si>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</si>
  <si>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</si>
  <si>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</si>
  <si>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</si>
  <si>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</si>
  <si>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</si>
  <si>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</si>
  <si>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</si>
  <si>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</si>
  <si>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</si>
  <si>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</si>
  <si>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</si>
  <si>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</si>
  <si>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</si>
  <si>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</si>
  <si>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</si>
  <si>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</si>
  <si>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</si>
  <si>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</si>
  <si>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</si>
  <si>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</si>
  <si>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</si>
  <si>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</si>
  <si>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</si>
  <si>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</si>
  <si>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</si>
  <si>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</si>
  <si>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</si>
  <si>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</si>
  <si>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</si>
  <si>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</si>
  <si>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</si>
  <si>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</si>
  <si>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</si>
  <si>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</si>
  <si>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</si>
  <si>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</si>
  <si>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</si>
  <si>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</si>
  <si>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</si>
  <si>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</si>
  <si>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</si>
  <si>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</si>
  <si>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</si>
  <si>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</si>
  <si>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</si>
  <si>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</si>
  <si>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</si>
  <si>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</si>
  <si>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</si>
  <si>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</si>
  <si>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</si>
  <si>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</si>
  <si>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</si>
  <si>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</si>
  <si>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</si>
  <si>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</si>
  <si>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</si>
  <si>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</si>
  <si>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</si>
  <si>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</si>
  <si>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</si>
  <si>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</si>
  <si>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</si>
  <si>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</si>
  <si>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</si>
  <si>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</si>
  <si>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</si>
  <si>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</si>
  <si>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</si>
  <si>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</si>
  <si>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</si>
  <si>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</si>
  <si>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</si>
  <si>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</si>
  <si>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</si>
  <si>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</si>
  <si>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</si>
  <si>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</si>
  <si>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</si>
  <si>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</si>
  <si>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</si>
  <si>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</si>
  <si>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</si>
  <si>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</si>
  <si>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</si>
  <si>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</si>
  <si>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</si>
  <si>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</si>
  <si>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</si>
  <si>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</si>
  <si>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</si>
  <si>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</si>
  <si>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</si>
  <si>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</si>
  <si>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</si>
  <si>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</si>
  <si>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</si>
  <si>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</si>
  <si>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</si>
  <si>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</si>
  <si>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</si>
  <si>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</si>
  <si>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</si>
  <si>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</si>
  <si>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</si>
  <si>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</si>
  <si>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</si>
  <si>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</si>
  <si>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</si>
  <si>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</si>
  <si>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</si>
  <si>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</si>
  <si>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</si>
  <si>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</si>
  <si>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</si>
  <si>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</si>
  <si>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</si>
  <si>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</si>
  <si>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</si>
  <si>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</si>
  <si>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</si>
  <si>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</si>
  <si>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</si>
  <si>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</si>
  <si>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</si>
  <si>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</si>
  <si>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</si>
  <si>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</si>
  <si>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</si>
  <si>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</si>
  <si>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</si>
  <si>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</si>
  <si>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</si>
  <si>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</si>
  <si>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</si>
  <si>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</si>
  <si>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</si>
  <si>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</si>
  <si>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</si>
  <si>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</si>
  <si>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</si>
  <si>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</si>
  <si>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</si>
  <si>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</si>
  <si>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</si>
  <si>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</si>
  <si>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</si>
  <si>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</si>
  <si>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</si>
  <si>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</si>
  <si>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</si>
  <si>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</si>
  <si>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</si>
  <si>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</si>
  <si>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</si>
  <si>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</si>
  <si>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</si>
  <si>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</si>
  <si>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</si>
  <si>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</si>
  <si>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</si>
  <si>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</si>
  <si>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</si>
  <si>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</si>
  <si>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</si>
  <si>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</si>
  <si>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</si>
  <si>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</si>
  <si>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</si>
  <si>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</si>
  <si>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</si>
  <si>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</si>
  <si>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</si>
  <si>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</si>
  <si>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</si>
  <si>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</si>
  <si>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</si>
  <si>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</si>
  <si>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</si>
  <si>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</si>
  <si>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</si>
  <si>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</si>
  <si>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</si>
  <si>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</si>
  <si>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</si>
  <si>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</si>
  <si>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</si>
  <si>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</si>
  <si>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</si>
  <si>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</si>
  <si>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</si>
  <si>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</si>
  <si>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</si>
  <si>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</si>
  <si>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</si>
  <si>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</si>
  <si>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</si>
  <si>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</si>
  <si>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</si>
  <si>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</si>
  <si>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</si>
  <si>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</si>
  <si>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</si>
  <si>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</si>
  <si>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</si>
  <si>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</si>
  <si>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</si>
  <si>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</si>
  <si>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</si>
  <si>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</si>
  <si>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</si>
  <si>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</si>
  <si>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</si>
  <si>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</si>
  <si>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</si>
  <si>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</si>
  <si>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</si>
  <si>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</si>
  <si>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</si>
  <si>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</si>
  <si>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</si>
  <si>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</si>
  <si>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</si>
  <si>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</si>
  <si>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</si>
  <si>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</si>
  <si>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</si>
  <si>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</si>
  <si>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</si>
  <si>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</si>
  <si>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</si>
  <si>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</si>
  <si>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</si>
  <si>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</si>
  <si>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</si>
  <si>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</si>
  <si>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</si>
  <si>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</si>
  <si>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</si>
  <si>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</si>
  <si>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</si>
  <si>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</si>
  <si>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</si>
  <si>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</si>
  <si>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</si>
  <si>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</si>
  <si>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</si>
  <si>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</si>
  <si>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</si>
  <si>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</si>
  <si>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</si>
  <si>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</si>
  <si>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</si>
  <si>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</si>
  <si>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</si>
  <si>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</si>
  <si>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</si>
  <si>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</si>
  <si>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</si>
  <si>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</si>
  <si>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</si>
  <si>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</si>
  <si>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</si>
  <si>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</si>
  <si>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</si>
  <si>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</si>
  <si>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</si>
  <si>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</si>
  <si>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</si>
  <si>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</si>
  <si>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</si>
  <si>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</si>
  <si>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</si>
  <si>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</si>
  <si>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</si>
  <si>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</si>
  <si>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</si>
  <si>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</si>
  <si>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</si>
  <si>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</si>
  <si>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</si>
  <si>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</si>
  <si>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</si>
  <si>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</si>
  <si>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</si>
  <si>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</si>
  <si>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</si>
  <si>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</si>
  <si>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</si>
  <si>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</si>
  <si>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</si>
  <si>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</si>
  <si>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</si>
  <si>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</si>
  <si>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</si>
  <si>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</si>
  <si>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</si>
  <si>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</si>
  <si>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</si>
  <si>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</si>
  <si>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</si>
  <si>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</si>
  <si>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</si>
  <si>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</si>
  <si>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</si>
  <si>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</si>
  <si>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</si>
  <si>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</si>
  <si>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</si>
  <si>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</si>
  <si>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</si>
  <si>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</si>
  <si>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</si>
  <si>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</si>
  <si>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</si>
  <si>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</si>
  <si>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</si>
  <si>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</si>
  <si>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</si>
  <si>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</si>
  <si>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</si>
  <si>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</si>
  <si>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</si>
  <si>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</si>
  <si>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</si>
  <si>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</si>
  <si>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</si>
  <si>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</si>
  <si>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</si>
  <si>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</si>
  <si>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</si>
  <si>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</si>
  <si>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</si>
  <si>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</si>
  <si>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</si>
  <si>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</si>
  <si>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</si>
  <si>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</si>
  <si>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</si>
  <si>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</si>
  <si>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</si>
  <si>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</si>
  <si>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</si>
  <si>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</si>
  <si>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</si>
  <si>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</si>
  <si>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</si>
  <si>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</si>
  <si>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</si>
  <si>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</si>
  <si>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</si>
  <si>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</si>
  <si>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</si>
  <si>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</si>
  <si>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</si>
  <si>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</si>
  <si>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</si>
  <si>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</si>
  <si>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</si>
  <si>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</si>
  <si>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</si>
  <si>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</si>
  <si>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</si>
  <si>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</si>
  <si>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</si>
  <si>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</si>
  <si>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</si>
  <si>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</si>
  <si>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</si>
  <si>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</si>
  <si>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</si>
  <si>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</si>
  <si>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</si>
  <si>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</si>
  <si>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</si>
  <si>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</si>
  <si>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</si>
  <si>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</si>
  <si>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</si>
  <si>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</si>
  <si>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</si>
  <si>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</si>
  <si>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</si>
  <si>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</si>
  <si>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</si>
  <si>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</si>
  <si>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</si>
  <si>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</si>
  <si>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</si>
  <si>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</si>
  <si>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</si>
  <si>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</si>
  <si>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</si>
  <si>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</si>
  <si>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</si>
  <si>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</si>
  <si>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</si>
  <si>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</si>
  <si>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</si>
  <si>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</si>
  <si>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</si>
  <si>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</si>
  <si>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</si>
  <si>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</si>
  <si>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</si>
  <si>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</si>
  <si>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</si>
  <si>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</si>
  <si>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</si>
  <si>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</si>
  <si>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</si>
  <si>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</si>
  <si>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</si>
  <si>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</si>
  <si>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</si>
  <si>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</si>
  <si>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</si>
  <si>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</si>
  <si>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</si>
  <si>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</si>
  <si>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</si>
  <si>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</si>
  <si>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</si>
  <si>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</si>
  <si>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</si>
  <si>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</si>
  <si>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</si>
  <si>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</si>
  <si>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</si>
  <si>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</si>
  <si>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</si>
  <si>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</si>
  <si>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</si>
  <si>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</si>
  <si>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</si>
  <si>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</si>
  <si>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</si>
  <si>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</si>
  <si>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</si>
  <si>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</si>
  <si>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</si>
  <si>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</si>
  <si>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</si>
  <si>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</si>
  <si>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</si>
  <si>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</si>
  <si>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</si>
  <si>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</si>
  <si>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</si>
  <si>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</si>
  <si>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</si>
  <si>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</si>
  <si>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</si>
  <si>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</si>
  <si>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</si>
  <si>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</si>
  <si>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</si>
  <si>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</si>
  <si>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</si>
  <si>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</si>
  <si>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</si>
  <si>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</si>
  <si>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</si>
  <si>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</si>
  <si>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</si>
  <si>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</si>
  <si>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</si>
  <si>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</si>
  <si>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</si>
  <si>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</si>
  <si>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</si>
  <si>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</si>
  <si>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</si>
  <si>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</si>
  <si>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</si>
  <si>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</si>
  <si>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</si>
  <si>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</si>
  <si>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</si>
  <si>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</si>
  <si>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</si>
  <si>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</si>
  <si>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</si>
  <si>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</si>
  <si>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</si>
  <si>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</si>
  <si>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</si>
  <si>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</si>
  <si>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</si>
  <si>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</si>
  <si>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</si>
  <si>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</si>
  <si>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</si>
  <si>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</si>
  <si>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</si>
  <si>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</si>
  <si>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</si>
  <si>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</si>
  <si>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</si>
  <si>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</si>
  <si>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</si>
  <si>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</si>
  <si>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</si>
  <si>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</si>
  <si>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</si>
  <si>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</si>
  <si>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</si>
  <si>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</si>
  <si>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</si>
  <si>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</si>
  <si>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</si>
  <si>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</si>
  <si>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</si>
  <si>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</si>
  <si>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</si>
  <si>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</si>
  <si>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</si>
  <si>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</si>
  <si>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</si>
  <si>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</si>
  <si>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</si>
  <si>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</si>
  <si>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</si>
  <si>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</si>
  <si>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</si>
  <si>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</si>
  <si>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</si>
  <si>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</si>
  <si>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</si>
  <si>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</si>
  <si>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</si>
  <si>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</si>
  <si>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</si>
  <si>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</si>
  <si>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</si>
  <si>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</si>
  <si>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</si>
  <si>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</si>
  <si>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</si>
  <si>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</si>
  <si>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</si>
  <si>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</si>
  <si>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</si>
  <si>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</si>
  <si>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</si>
  <si>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</si>
  <si>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</si>
  <si>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</si>
  <si>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</si>
  <si>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</si>
  <si>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</si>
  <si>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</si>
  <si>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</si>
  <si>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</si>
  <si>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</si>
  <si>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</si>
  <si>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</si>
  <si>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</si>
  <si>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</si>
  <si>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</si>
  <si>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</si>
  <si>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</si>
  <si>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</si>
  <si>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</si>
  <si>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</si>
  <si>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</si>
  <si>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</si>
  <si>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</si>
  <si>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</si>
  <si>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</si>
  <si>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</si>
  <si>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</si>
  <si>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</si>
  <si>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</si>
  <si>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</si>
  <si>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</si>
  <si>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</si>
  <si>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</si>
  <si>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</si>
  <si>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</si>
  <si>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</si>
  <si>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</si>
  <si>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</si>
  <si>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</si>
  <si>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</si>
  <si>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</si>
  <si>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</si>
  <si>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</si>
  <si>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</si>
  <si>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</si>
  <si>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</si>
  <si>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</si>
  <si>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</si>
  <si>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</si>
  <si>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</si>
  <si>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</si>
  <si>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</si>
  <si>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</si>
  <si>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</si>
  <si>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</si>
  <si>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</si>
  <si>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</si>
  <si>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</si>
  <si>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</si>
  <si>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</si>
  <si>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</si>
  <si>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</si>
  <si>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</si>
  <si>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</si>
  <si>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</si>
  <si>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</si>
  <si>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</si>
  <si>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</si>
  <si>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</si>
  <si>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</si>
  <si>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</si>
  <si>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</si>
  <si>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</si>
  <si>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</si>
  <si>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</si>
  <si>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</si>
  <si>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</si>
  <si>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</si>
  <si>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</si>
  <si>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</si>
  <si>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</si>
  <si>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</si>
  <si>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</si>
  <si>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</si>
  <si>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</si>
  <si>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</si>
  <si>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</si>
  <si>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</si>
  <si>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</si>
  <si>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</si>
  <si>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</si>
  <si>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</si>
  <si>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</si>
  <si>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</si>
  <si>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</si>
  <si>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</si>
  <si>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</si>
  <si>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</si>
  <si>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</si>
  <si>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</si>
  <si>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</si>
  <si>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</si>
  <si>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</si>
  <si>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</si>
  <si>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</si>
  <si>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</si>
  <si>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</si>
  <si>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</si>
  <si>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</si>
  <si>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</si>
  <si>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</si>
  <si>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</si>
  <si>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</si>
  <si>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</si>
  <si>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</si>
  <si>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</si>
  <si>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</si>
  <si>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</si>
  <si>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</si>
  <si>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</si>
  <si>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</si>
  <si>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</si>
  <si>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</si>
  <si>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</si>
  <si>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</si>
  <si>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</si>
  <si>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</si>
  <si>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</si>
  <si>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</si>
  <si>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</si>
  <si>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</si>
  <si>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</si>
  <si>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</si>
  <si>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</si>
  <si>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</si>
  <si>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</si>
  <si>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</si>
  <si>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</si>
  <si>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</si>
  <si>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</si>
  <si>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</si>
  <si>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</si>
  <si>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</si>
  <si>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</si>
  <si>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</si>
  <si>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</si>
  <si>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</si>
  <si>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</si>
  <si>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</si>
  <si>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</si>
  <si>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</si>
  <si>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</si>
  <si>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</si>
  <si>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</si>
  <si>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</si>
  <si>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</si>
  <si>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</si>
  <si>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</si>
  <si>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</si>
  <si>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</si>
  <si>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</si>
  <si>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</si>
  <si>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</si>
  <si>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</si>
  <si>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</si>
  <si>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</si>
  <si>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</si>
  <si>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</si>
  <si>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</si>
  <si>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</si>
  <si>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</si>
  <si>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</si>
  <si>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</si>
  <si>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</si>
  <si>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</si>
  <si>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</si>
  <si>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</si>
  <si>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</si>
  <si>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</si>
  <si>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</si>
  <si>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</si>
  <si>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</si>
  <si>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</si>
  <si>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</si>
  <si>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</si>
  <si>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</si>
  <si>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</si>
  <si>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</si>
  <si>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</si>
  <si>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</si>
  <si>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</si>
  <si>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</si>
  <si>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</si>
  <si>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</si>
  <si>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</si>
  <si>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</si>
  <si>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</si>
  <si>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</si>
  <si>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</si>
  <si>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</si>
  <si>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</si>
  <si>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</si>
  <si>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</si>
  <si>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</si>
  <si>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</si>
  <si>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</si>
  <si>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</si>
  <si>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</si>
  <si>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</si>
  <si>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</si>
  <si>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</si>
  <si>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</si>
  <si>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</si>
  <si>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</si>
  <si>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</si>
  <si>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</si>
  <si>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</si>
  <si>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</si>
  <si>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</si>
  <si>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</si>
  <si>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</si>
  <si>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</si>
  <si>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</si>
  <si>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</si>
  <si>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</si>
  <si>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</si>
  <si>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</si>
  <si>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</si>
  <si>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</si>
  <si>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</si>
  <si>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</si>
  <si>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</si>
  <si>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</si>
  <si>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</si>
  <si>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</si>
  <si>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</si>
  <si>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</si>
  <si>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</si>
  <si>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</si>
  <si>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</si>
  <si>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</si>
  <si>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</si>
  <si>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</si>
  <si>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</si>
  <si>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</si>
  <si>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</si>
  <si>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</si>
  <si>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</si>
  <si>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</si>
  <si>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</si>
  <si>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</si>
  <si>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</si>
  <si>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</si>
  <si>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</si>
  <si>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</si>
  <si>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</si>
  <si>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</si>
  <si>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</si>
  <si>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</si>
  <si>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</si>
  <si>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</si>
  <si>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</si>
  <si>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</si>
  <si>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</si>
  <si>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</si>
  <si>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</si>
  <si>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</si>
  <si>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</si>
  <si>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</si>
  <si>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</si>
  <si>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</si>
  <si>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</si>
  <si>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</si>
  <si>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</si>
  <si>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</si>
  <si>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</si>
  <si>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</si>
  <si>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</si>
  <si>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</si>
  <si>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</si>
  <si>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</si>
  <si>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</si>
  <si>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</si>
  <si>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</si>
  <si>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</si>
  <si>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</si>
  <si>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</si>
  <si>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</si>
  <si>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</si>
  <si>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</si>
  <si>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</si>
  <si>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</si>
  <si>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</si>
  <si>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</si>
  <si>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</si>
  <si>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</si>
  <si>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</si>
  <si>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</si>
  <si>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</si>
  <si>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</si>
  <si>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</si>
  <si>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</si>
  <si>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</si>
  <si>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</si>
  <si>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</si>
  <si>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</si>
  <si>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</si>
  <si>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</si>
  <si>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</si>
  <si>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</si>
  <si>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</si>
  <si>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</si>
  <si>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</si>
  <si>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</si>
  <si>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</si>
  <si>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</si>
  <si>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</si>
  <si>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</si>
  <si>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</si>
  <si>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</si>
  <si>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</si>
  <si>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</si>
  <si>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</si>
  <si>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</si>
  <si>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</si>
  <si>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</si>
  <si>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</si>
  <si>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</si>
  <si>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</si>
  <si>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</si>
  <si>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</si>
  <si>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</si>
  <si>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</si>
  <si>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</si>
  <si>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</si>
  <si>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</si>
  <si>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</si>
  <si>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</si>
  <si>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</si>
  <si>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</si>
  <si>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</si>
  <si>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</si>
  <si>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</si>
  <si>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</si>
  <si>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</si>
  <si>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</si>
  <si>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</si>
  <si>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</si>
  <si>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</si>
  <si>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</si>
  <si>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</si>
  <si>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</si>
  <si>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</si>
  <si>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</si>
  <si>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</si>
  <si>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</si>
  <si>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</si>
  <si>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</si>
  <si>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</si>
  <si>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</si>
  <si>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</si>
  <si>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</si>
  <si>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</si>
  <si>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</si>
  <si>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</si>
  <si>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</si>
  <si>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</si>
  <si>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</si>
  <si>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</si>
  <si>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</si>
  <si>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</si>
  <si>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</si>
  <si>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</si>
  <si>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</si>
  <si>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</si>
  <si>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</si>
  <si>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</si>
  <si>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</si>
  <si>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</si>
  <si>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</si>
  <si>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</si>
  <si>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</si>
  <si>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</si>
  <si>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</si>
  <si>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</si>
  <si>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</si>
  <si>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</si>
  <si>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</si>
  <si>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</si>
  <si>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</si>
  <si>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</si>
  <si>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</si>
  <si>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</si>
  <si>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</si>
  <si>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</si>
  <si>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</si>
  <si>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</si>
  <si>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</si>
  <si>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</si>
  <si>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</si>
  <si>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</si>
  <si>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</si>
  <si>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</si>
  <si>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</si>
  <si>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</si>
  <si>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</si>
  <si>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</si>
  <si>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</si>
  <si>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</si>
  <si>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</si>
  <si>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</si>
  <si>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</si>
  <si>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</si>
  <si>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</si>
  <si>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</si>
  <si>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</si>
  <si>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</si>
  <si>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</si>
  <si>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</si>
  <si>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</si>
  <si>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</si>
  <si>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</si>
  <si>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</si>
  <si>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</si>
  <si>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</si>
  <si>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</si>
  <si>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</si>
  <si>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</si>
  <si>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</si>
  <si>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</si>
  <si>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</si>
  <si>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</si>
  <si>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</si>
  <si>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</si>
  <si>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</si>
  <si>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</si>
  <si>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</si>
  <si>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</si>
  <si>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</si>
  <si>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</si>
  <si>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</si>
  <si>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</si>
  <si>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</si>
  <si>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</si>
  <si>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</si>
  <si>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</si>
  <si>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</si>
  <si>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</si>
  <si>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</si>
  <si>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</si>
  <si>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</si>
  <si>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</si>
  <si>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</si>
  <si>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</si>
  <si>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</si>
  <si>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</si>
  <si>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</si>
  <si>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</si>
  <si>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</si>
  <si>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</si>
  <si>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</si>
  <si>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</si>
  <si>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</si>
  <si>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</si>
  <si>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</si>
  <si>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</si>
  <si>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</si>
  <si>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</si>
  <si>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</si>
  <si>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</si>
  <si>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</si>
  <si>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</si>
  <si>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</si>
  <si>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</si>
  <si>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</si>
  <si>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</si>
  <si>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</si>
  <si>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</si>
  <si>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</si>
  <si>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</si>
  <si>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</si>
  <si>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</si>
  <si>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</si>
  <si>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</si>
  <si>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</si>
  <si>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</si>
  <si>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</si>
  <si>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</si>
  <si>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</si>
  <si>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</si>
  <si>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</si>
  <si>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</si>
  <si>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</si>
  <si>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</si>
  <si>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</si>
  <si>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</si>
  <si>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</si>
  <si>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</si>
  <si>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</si>
  <si>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</si>
  <si>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</si>
  <si>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</si>
  <si>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</si>
  <si>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</si>
  <si>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</si>
  <si>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</si>
  <si>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</si>
  <si>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</si>
  <si>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</si>
  <si>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</si>
  <si>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</si>
  <si>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</si>
  <si>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</si>
  <si>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</si>
  <si>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</si>
  <si>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</si>
  <si>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</si>
  <si>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</si>
  <si>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</si>
  <si>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</si>
  <si>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</si>
  <si>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</si>
  <si>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</si>
  <si>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</si>
  <si>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</si>
  <si>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</si>
  <si>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</si>
  <si>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</si>
  <si>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</si>
  <si>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</si>
  <si>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</si>
  <si>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</si>
  <si>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</si>
  <si>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</si>
  <si>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</si>
  <si>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</si>
  <si>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</si>
  <si>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</si>
  <si>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</si>
  <si>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</si>
  <si>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</si>
  <si>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</si>
  <si>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</si>
  <si>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</si>
  <si>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</si>
  <si>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</si>
  <si>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</si>
  <si>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</si>
  <si>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</si>
  <si>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</si>
  <si>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</si>
  <si>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</si>
  <si>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</si>
  <si>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</si>
  <si>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</si>
  <si>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</si>
  <si>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</si>
  <si>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</si>
  <si>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</si>
  <si>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</si>
  <si>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</si>
  <si>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</si>
  <si>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</si>
  <si>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</si>
  <si>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</si>
  <si>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</si>
  <si>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</si>
  <si>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</si>
  <si>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</si>
  <si>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</si>
  <si>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</si>
  <si>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</si>
  <si>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</si>
  <si>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</si>
  <si>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</si>
  <si>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</si>
  <si>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</si>
  <si>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</si>
  <si>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</si>
  <si>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</si>
  <si>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</si>
  <si>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</si>
  <si>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</si>
  <si>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</si>
  <si>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</si>
  <si>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</si>
  <si>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</si>
  <si>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</si>
  <si>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</si>
  <si>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</si>
  <si>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</si>
  <si>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</si>
  <si>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</si>
  <si>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</si>
  <si>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</si>
  <si>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</si>
  <si>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</si>
  <si>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</si>
  <si>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</si>
  <si>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</si>
  <si>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</si>
  <si>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</si>
  <si>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</si>
  <si>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</si>
  <si>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</si>
  <si>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</si>
  <si>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</si>
  <si>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</si>
  <si>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</si>
  <si>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</si>
  <si>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</si>
  <si>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</si>
  <si>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</si>
  <si>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</si>
  <si>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</si>
  <si>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</si>
  <si>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</si>
  <si>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</si>
  <si>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</si>
  <si>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</si>
  <si>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</si>
  <si>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</si>
  <si>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</si>
  <si>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</si>
  <si>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</si>
  <si>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</si>
  <si>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</si>
  <si>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</si>
  <si>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</si>
  <si>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</si>
  <si>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</si>
  <si>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</si>
  <si>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</si>
  <si>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</si>
  <si>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</si>
  <si>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</si>
  <si>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</si>
  <si>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</si>
  <si>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</si>
  <si>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</si>
  <si>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</si>
  <si>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</si>
  <si>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</si>
  <si>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</si>
  <si>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</si>
  <si>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</si>
  <si>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</si>
  <si>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</si>
  <si>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</si>
  <si>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</si>
  <si>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</si>
  <si>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</si>
  <si>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</si>
  <si>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</si>
  <si>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</si>
  <si>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</si>
  <si>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</si>
  <si>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</si>
  <si>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</si>
  <si>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</si>
  <si>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</si>
  <si>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</si>
  <si>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</si>
  <si>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</si>
  <si>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</si>
  <si>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</si>
  <si>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</si>
  <si>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</si>
  <si>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</si>
  <si>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</si>
  <si>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</si>
  <si>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</si>
  <si>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</si>
  <si>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</si>
  <si>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</si>
  <si>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</si>
  <si>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</si>
  <si>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</si>
  <si>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</si>
  <si>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</si>
  <si>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</si>
  <si>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</si>
  <si>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</si>
  <si>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</si>
  <si>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</si>
  <si>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</si>
  <si>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</si>
  <si>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</si>
  <si>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</si>
  <si>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</si>
  <si>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</si>
  <si>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</si>
  <si>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</si>
  <si>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</si>
  <si>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</si>
  <si>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</si>
  <si>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</si>
  <si>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</si>
  <si>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</si>
  <si>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</si>
  <si>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</si>
  <si>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</si>
  <si>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</si>
  <si>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</si>
  <si>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</si>
  <si>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</si>
  <si>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</si>
  <si>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</si>
  <si>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</si>
  <si>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</si>
  <si>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</si>
  <si>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</si>
  <si>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</si>
  <si>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</si>
  <si>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</si>
  <si>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</si>
  <si>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</si>
  <si>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</si>
  <si>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</si>
  <si>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</si>
  <si>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</si>
  <si>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</si>
  <si>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</si>
  <si>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</si>
  <si>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</si>
  <si>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</si>
  <si>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</si>
  <si>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</si>
  <si>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</si>
  <si>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</si>
  <si>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</si>
  <si>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</si>
  <si>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</si>
  <si>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</si>
  <si>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</si>
  <si>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</si>
  <si>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</si>
  <si>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</si>
  <si>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</si>
  <si>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</si>
  <si>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</si>
  <si>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</si>
  <si>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</si>
  <si>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</si>
  <si>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</si>
  <si>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</si>
  <si>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</si>
  <si>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</si>
  <si>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</si>
  <si>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</si>
  <si>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</si>
  <si>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</si>
  <si>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</si>
  <si>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</si>
  <si>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</si>
  <si>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</si>
  <si>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</si>
  <si>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</si>
  <si>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</si>
  <si>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</si>
  <si>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</si>
  <si>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</si>
  <si>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</si>
  <si>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</si>
  <si>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</si>
  <si>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</si>
  <si>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</si>
  <si>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</si>
  <si>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</si>
  <si>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</si>
  <si>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</si>
  <si>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</si>
  <si>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</si>
  <si>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</si>
  <si>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</si>
  <si>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</si>
  <si>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</si>
  <si>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</si>
  <si>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</si>
  <si>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</si>
  <si>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</si>
  <si>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</si>
  <si>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</si>
  <si>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</si>
  <si>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</si>
  <si>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</si>
  <si>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</si>
  <si>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</si>
  <si>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</si>
  <si>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</si>
  <si>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</si>
  <si>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</si>
  <si>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</si>
  <si>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</si>
  <si>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</si>
  <si>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</si>
  <si>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</si>
  <si>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</si>
  <si>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</si>
  <si>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</si>
  <si>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</si>
  <si>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</si>
  <si>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</si>
  <si>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</si>
  <si>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</si>
  <si>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</si>
  <si>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</si>
  <si>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</si>
  <si>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</si>
  <si>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</si>
  <si>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</si>
  <si>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</si>
  <si>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</si>
  <si>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</si>
  <si>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</si>
  <si>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</si>
  <si>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</si>
  <si>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</si>
  <si>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</si>
  <si>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</si>
  <si>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</si>
  <si>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</si>
  <si>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</si>
  <si>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</si>
  <si>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</si>
  <si>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</si>
  <si>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</si>
  <si>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</si>
  <si>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</si>
  <si>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</si>
  <si>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</si>
  <si>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</si>
  <si>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</si>
  <si>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</si>
  <si>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</si>
  <si>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</si>
  <si>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</si>
  <si>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</si>
  <si>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</si>
  <si>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</si>
  <si>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</si>
  <si>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</si>
  <si>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</si>
  <si>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</si>
  <si>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</si>
  <si>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</si>
  <si>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</si>
  <si>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</si>
  <si>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</si>
  <si>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</si>
  <si>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</si>
  <si>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</si>
  <si>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</si>
  <si>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</si>
  <si>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</si>
  <si>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</si>
  <si>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</si>
  <si>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</si>
  <si>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</si>
  <si>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</si>
  <si>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</si>
  <si>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</si>
  <si>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</si>
  <si>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</si>
  <si>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</si>
  <si>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</si>
  <si>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</si>
  <si>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</si>
  <si>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</si>
  <si>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</si>
  <si>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</si>
  <si>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</si>
  <si>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</si>
  <si>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</si>
  <si>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</si>
  <si>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</si>
  <si>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</si>
  <si>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</si>
  <si>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</si>
  <si>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</si>
  <si>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</si>
  <si>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</si>
  <si>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</si>
  <si>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</si>
  <si>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</si>
  <si>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</si>
  <si>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</si>
  <si>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</si>
  <si>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</si>
  <si>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</si>
  <si>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</si>
  <si>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</si>
  <si>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</si>
  <si>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</si>
  <si>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</si>
  <si>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</si>
  <si>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</si>
  <si>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</si>
  <si>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</si>
  <si>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</si>
  <si>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</si>
  <si>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</si>
  <si>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</si>
  <si>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</si>
  <si>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</si>
  <si>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</si>
  <si>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</si>
  <si>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</si>
  <si>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</si>
  <si>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</si>
  <si>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</si>
  <si>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</si>
  <si>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</si>
  <si>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</si>
  <si>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</si>
  <si>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</si>
  <si>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</si>
  <si>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</si>
  <si>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</si>
  <si>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</si>
  <si>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</si>
  <si>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</si>
  <si>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</si>
  <si>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</si>
  <si>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</si>
  <si>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</si>
  <si>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</si>
  <si>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</si>
  <si>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</si>
  <si>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</si>
  <si>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</si>
  <si>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</si>
  <si>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</si>
  <si>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</si>
  <si>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</si>
  <si>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</si>
  <si>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</si>
  <si>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</si>
  <si>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</si>
  <si>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</si>
  <si>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</si>
  <si>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</si>
  <si>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</si>
  <si>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</si>
  <si>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</si>
  <si>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</si>
  <si>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</si>
  <si>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</si>
  <si>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</si>
  <si>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</si>
  <si>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</si>
  <si>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</si>
  <si>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</si>
  <si>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</si>
  <si>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</si>
  <si>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</si>
  <si>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</si>
  <si>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</si>
  <si>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</si>
  <si>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</si>
  <si>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</si>
  <si>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</si>
  <si>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</si>
  <si>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</si>
  <si>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</si>
  <si>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</si>
  <si>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</si>
  <si>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</si>
  <si>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</si>
  <si>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</si>
  <si>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</si>
  <si>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</si>
  <si>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</si>
  <si>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</si>
  <si>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</si>
  <si>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</si>
  <si>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</si>
  <si>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</si>
  <si>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</si>
  <si>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</si>
  <si>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</si>
  <si>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</si>
  <si>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</si>
  <si>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</si>
  <si>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</si>
  <si>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</si>
  <si>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</si>
  <si>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</si>
  <si>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</si>
  <si>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</si>
  <si>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</si>
  <si>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</si>
  <si>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</si>
  <si>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</si>
  <si>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</si>
  <si>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</si>
  <si>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</si>
  <si>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</si>
  <si>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</si>
  <si>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</si>
  <si>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</si>
  <si>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</si>
  <si>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</si>
  <si>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</si>
  <si>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</si>
  <si>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</si>
  <si>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</si>
  <si>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</si>
  <si>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</si>
  <si>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</si>
  <si>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</si>
  <si>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</si>
  <si>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</si>
  <si>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</si>
  <si>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</si>
  <si>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</si>
  <si>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</si>
  <si>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</si>
  <si>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</si>
  <si>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</si>
  <si>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</si>
  <si>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</si>
  <si>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</si>
  <si>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</si>
  <si>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</si>
  <si>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</si>
  <si>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</si>
  <si>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</si>
  <si>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</si>
  <si>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</si>
  <si>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</si>
  <si>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</si>
  <si>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</si>
  <si>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</si>
  <si>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</si>
  <si>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</si>
  <si>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</si>
  <si>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</si>
  <si>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</si>
  <si>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</si>
  <si>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</si>
  <si>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</si>
  <si>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</si>
  <si>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</si>
  <si>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</si>
  <si>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</si>
  <si>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</si>
  <si>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</si>
  <si>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</si>
  <si>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</si>
  <si>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</si>
  <si>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</si>
  <si>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</si>
  <si>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</si>
  <si>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</si>
  <si>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</si>
  <si>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</si>
  <si>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</si>
  <si>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</si>
  <si>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</si>
  <si>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</si>
  <si>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</si>
  <si>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</si>
  <si>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</si>
  <si>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</si>
  <si>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</si>
  <si>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</si>
  <si>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</si>
  <si>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</si>
  <si>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</si>
  <si>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</si>
  <si>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</si>
  <si>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</si>
  <si>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</si>
  <si>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</si>
  <si>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</si>
  <si>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</si>
  <si>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</si>
  <si>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</si>
  <si>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</si>
  <si>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</si>
  <si>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</si>
  <si>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</si>
  <si>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</si>
  <si>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</si>
  <si>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</si>
  <si>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</si>
  <si>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</si>
  <si>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</si>
  <si>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</si>
  <si>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</si>
  <si>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</si>
  <si>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</si>
  <si>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</si>
  <si>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</si>
  <si>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</si>
  <si>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</si>
  <si>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</si>
  <si>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</si>
  <si>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</si>
  <si>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</si>
  <si>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</si>
  <si>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</si>
  <si>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</si>
  <si>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</si>
  <si>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</si>
  <si>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</si>
  <si>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</si>
  <si>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</si>
  <si>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</si>
  <si>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</si>
  <si>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</si>
  <si>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</si>
  <si>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</si>
  <si>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</si>
  <si>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</si>
  <si>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</si>
  <si>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</si>
  <si>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</si>
  <si>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</si>
  <si>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</si>
  <si>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</si>
  <si>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</si>
  <si>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</si>
  <si>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</si>
  <si>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</si>
  <si>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</si>
  <si>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</si>
  <si>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</si>
  <si>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</si>
  <si>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</si>
  <si>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</si>
  <si>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</si>
  <si>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</si>
  <si>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</si>
  <si>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</si>
  <si>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</si>
  <si>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</si>
  <si>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</si>
  <si>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</si>
  <si>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</si>
  <si>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</si>
  <si>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</si>
  <si>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</si>
  <si>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</si>
  <si>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</si>
  <si>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</si>
  <si>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</si>
  <si>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</si>
  <si>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</si>
  <si>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</si>
  <si>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</si>
  <si>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</si>
  <si>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</si>
  <si>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</si>
  <si>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</si>
  <si>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</si>
  <si>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</si>
  <si>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</si>
  <si>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</si>
  <si>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</si>
  <si>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</si>
  <si>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</si>
  <si>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</si>
  <si>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</si>
  <si>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</si>
  <si>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</si>
  <si>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</si>
  <si>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</si>
  <si>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</si>
  <si>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</si>
  <si>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</si>
  <si>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</si>
  <si>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</si>
  <si>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</si>
  <si>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</si>
  <si>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</si>
  <si>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</si>
  <si>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</si>
  <si>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</si>
  <si>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</si>
  <si>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</si>
  <si>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</si>
  <si>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</si>
  <si>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</si>
  <si>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</si>
  <si>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</si>
  <si>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</si>
  <si>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</si>
  <si>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</si>
  <si>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</si>
  <si>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</si>
  <si>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</si>
  <si>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</si>
  <si>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</si>
  <si>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</si>
  <si>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</si>
  <si>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</si>
  <si>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</si>
  <si>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</si>
  <si>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</si>
  <si>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</si>
  <si>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</si>
  <si>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</si>
  <si>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</si>
  <si>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</si>
  <si>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</si>
  <si>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</si>
  <si>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</si>
  <si>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</si>
  <si>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</si>
  <si>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</si>
  <si>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</si>
  <si>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</si>
  <si>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</si>
  <si>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</si>
  <si>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</si>
  <si>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</si>
  <si>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</si>
  <si>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</si>
  <si>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</si>
  <si>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</si>
  <si>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</si>
  <si>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</si>
  <si>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</si>
  <si>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</si>
  <si>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</si>
  <si>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</si>
  <si>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</si>
  <si>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</si>
  <si>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</si>
  <si>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</si>
  <si>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</si>
  <si>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</si>
  <si>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</si>
  <si>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</si>
  <si>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</si>
  <si>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</si>
  <si>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</si>
  <si>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</si>
  <si>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</si>
  <si>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</si>
  <si>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</si>
  <si>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</si>
  <si>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</si>
  <si>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</si>
  <si>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</si>
  <si>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</si>
  <si>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</si>
  <si>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</si>
  <si>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</si>
  <si>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</si>
  <si>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</si>
  <si>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</si>
  <si>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</si>
  <si>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</si>
  <si>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</si>
  <si>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</si>
  <si>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</si>
  <si>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</si>
  <si>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</si>
  <si>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</si>
  <si>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</si>
  <si>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</si>
  <si>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</si>
  <si>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</si>
  <si>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</si>
  <si>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</si>
  <si>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</si>
  <si>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</si>
  <si>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</si>
  <si>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</si>
  <si>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</si>
  <si>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</si>
  <si>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</si>
  <si>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</si>
  <si>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</si>
  <si>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</si>
  <si>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</si>
  <si>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</si>
  <si>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</si>
  <si>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</si>
  <si>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</si>
  <si>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</si>
  <si>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</si>
  <si>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</si>
  <si>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</si>
  <si>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</si>
  <si>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</si>
  <si>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</si>
  <si>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</si>
  <si>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</si>
  <si>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</si>
  <si>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</si>
  <si>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</si>
  <si>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</si>
  <si>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</si>
  <si>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</si>
  <si>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</si>
  <si>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</si>
  <si>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</si>
  <si>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</si>
  <si>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</si>
  <si>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</si>
  <si>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</si>
  <si>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</si>
  <si>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</si>
  <si>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</si>
  <si>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</si>
  <si>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</si>
  <si>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</si>
  <si>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</si>
  <si>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</si>
  <si>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</si>
  <si>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</si>
  <si>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</si>
  <si>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</si>
  <si>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</si>
  <si>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</si>
  <si>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</si>
  <si>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</si>
  <si>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</si>
  <si>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</si>
  <si>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</si>
  <si>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</si>
  <si>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</si>
  <si>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</si>
  <si>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</si>
  <si>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</si>
  <si>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</si>
  <si>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</si>
  <si>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</si>
  <si>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</si>
  <si>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</si>
  <si>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</si>
  <si>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</si>
  <si>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</si>
  <si>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</si>
  <si>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</si>
  <si>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</si>
  <si>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</si>
  <si>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</si>
  <si>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</si>
  <si>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</si>
  <si>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</si>
  <si>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</si>
  <si>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</si>
  <si>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</si>
  <si>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</si>
  <si>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</si>
  <si>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</si>
  <si>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</si>
  <si>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</si>
  <si>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</si>
  <si>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</si>
  <si>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</si>
  <si>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</si>
  <si>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</si>
  <si>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</si>
  <si>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</si>
  <si>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</si>
  <si>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</si>
  <si>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</si>
  <si>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</si>
  <si>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</si>
  <si>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</si>
  <si>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</si>
  <si>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</si>
  <si>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</si>
  <si>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</si>
  <si>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</si>
  <si>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</si>
  <si>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</si>
  <si>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</si>
  <si>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</si>
  <si>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</si>
  <si>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</si>
  <si>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</si>
  <si>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</si>
  <si>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</si>
  <si>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</si>
  <si>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</si>
  <si>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</si>
  <si>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</si>
  <si>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</si>
  <si>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</si>
  <si>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</si>
  <si>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</si>
  <si>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</si>
  <si>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</si>
  <si>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</si>
  <si>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</si>
  <si>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</si>
  <si>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</si>
  <si>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</si>
  <si>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</si>
  <si>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</si>
  <si>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</si>
  <si>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</si>
  <si>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</si>
  <si>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</si>
  <si>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</si>
  <si>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</si>
  <si>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</si>
  <si>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</si>
  <si>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</si>
  <si>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</si>
  <si>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</si>
  <si>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</si>
  <si>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</si>
  <si>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</si>
  <si>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</si>
  <si>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</si>
  <si>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</si>
  <si>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</si>
  <si>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</si>
  <si>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</si>
  <si>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</si>
  <si>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</si>
  <si>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</si>
  <si>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</si>
  <si>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</si>
  <si>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</si>
  <si>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</si>
  <si>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</si>
  <si>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</si>
  <si>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</si>
  <si>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</si>
  <si>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</si>
  <si>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</si>
  <si>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</si>
  <si>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</si>
  <si>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</si>
  <si>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</si>
  <si>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</si>
  <si>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</si>
  <si>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</si>
  <si>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</si>
  <si>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</si>
  <si>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</si>
  <si>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</si>
  <si>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</si>
  <si>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</si>
  <si>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</si>
  <si>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</si>
  <si>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</si>
  <si>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</si>
  <si>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</si>
  <si>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</si>
  <si>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</si>
  <si>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</si>
  <si>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</si>
  <si>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</si>
  <si>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</si>
  <si>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</si>
  <si>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</si>
  <si>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</si>
  <si>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</si>
  <si>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</si>
  <si>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</si>
  <si>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</si>
  <si>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</si>
  <si>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</si>
  <si>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</si>
  <si>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</si>
  <si>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</si>
  <si>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</si>
  <si>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</si>
  <si>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</si>
  <si>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</si>
  <si>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</si>
  <si>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</si>
  <si>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</si>
  <si>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</si>
  <si>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</si>
  <si>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</si>
  <si>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</si>
  <si>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</si>
  <si>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</si>
  <si>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</si>
  <si>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</si>
  <si>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</si>
  <si>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</si>
  <si>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</si>
  <si>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</si>
  <si>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</si>
  <si>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</si>
  <si>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</si>
  <si>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</si>
  <si>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</si>
  <si>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</si>
  <si>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</si>
  <si>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</si>
  <si>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</si>
  <si>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</si>
  <si>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</si>
  <si>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</si>
  <si>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</si>
  <si>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</si>
  <si>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</si>
  <si>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</si>
  <si>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</si>
  <si>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</si>
  <si>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</si>
  <si>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</si>
  <si>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</si>
  <si>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</si>
  <si>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</si>
  <si>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</si>
  <si>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</si>
  <si>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</si>
  <si>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</si>
  <si>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</si>
  <si>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</si>
  <si>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</si>
  <si>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</si>
  <si>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</si>
  <si>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</si>
  <si>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</si>
  <si>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</si>
  <si>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</si>
  <si>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</si>
  <si>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</si>
  <si>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</si>
  <si>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</si>
  <si>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</si>
  <si>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</si>
  <si>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</si>
  <si>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</si>
  <si>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</si>
  <si>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</si>
  <si>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</si>
  <si>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</si>
  <si>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</si>
  <si>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</si>
  <si>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</si>
  <si>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</si>
  <si>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</si>
  <si>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</si>
  <si>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</si>
  <si>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</si>
  <si>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</si>
  <si>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</si>
  <si>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</si>
  <si>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</si>
  <si>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</si>
  <si>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</si>
  <si>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</si>
  <si>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</si>
  <si>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</si>
  <si>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</si>
  <si>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</si>
  <si>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</si>
  <si>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</si>
  <si>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</si>
  <si>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</si>
  <si>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</si>
  <si>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</si>
  <si>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</si>
  <si>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</si>
  <si>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</si>
  <si>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</si>
  <si>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</si>
  <si>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</si>
  <si>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</si>
  <si>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</si>
  <si>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</si>
  <si>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</si>
  <si>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</si>
  <si>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</si>
  <si>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</si>
  <si>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</si>
  <si>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</si>
  <si>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</si>
  <si>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</si>
  <si>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</si>
  <si>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</si>
  <si>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</si>
  <si>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</si>
  <si>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</si>
  <si>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</si>
  <si>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</si>
  <si>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</si>
  <si>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</si>
  <si>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</si>
  <si>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</si>
  <si>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</si>
  <si>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</si>
  <si>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</si>
  <si>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</si>
  <si>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</si>
  <si>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</si>
  <si>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</si>
  <si>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</si>
  <si>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</si>
  <si>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</si>
  <si>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</si>
  <si>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</si>
  <si>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</si>
  <si>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</si>
  <si>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</si>
  <si>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</si>
  <si>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</si>
  <si>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</si>
  <si>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</si>
  <si>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</si>
  <si>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</si>
  <si>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</si>
  <si>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</si>
  <si>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</si>
  <si>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</si>
  <si>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</si>
  <si>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</si>
  <si>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</si>
  <si>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</si>
  <si>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</si>
  <si>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</si>
  <si>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</si>
  <si>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</si>
  <si>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</si>
  <si>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</si>
  <si>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</si>
  <si>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</si>
  <si>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</si>
  <si>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</si>
  <si>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</si>
  <si>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</si>
  <si>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</si>
  <si>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</si>
  <si>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</si>
  <si>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</si>
  <si>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</si>
  <si>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</si>
  <si>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</si>
  <si>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</si>
  <si>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</si>
  <si>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</si>
  <si>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</si>
  <si>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</si>
  <si>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</si>
  <si>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</si>
  <si>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</si>
  <si>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</si>
  <si>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</si>
  <si>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</si>
  <si>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</si>
  <si>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</si>
  <si>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</si>
  <si>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</si>
  <si>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</si>
  <si>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</si>
  <si>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</si>
  <si>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</si>
  <si>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</si>
  <si>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</si>
  <si>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</si>
  <si>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</si>
  <si>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</si>
  <si>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</si>
  <si>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</si>
  <si>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</si>
  <si>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</si>
  <si>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</si>
  <si>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</si>
  <si>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</si>
  <si>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</si>
  <si>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</si>
  <si>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</si>
  <si>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</si>
  <si>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</si>
  <si>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</si>
  <si>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</si>
  <si>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</si>
  <si>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</si>
  <si>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</si>
  <si>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</si>
  <si>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</si>
  <si>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</si>
  <si>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</si>
  <si>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</si>
  <si>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</si>
  <si>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</si>
  <si>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</si>
  <si>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</si>
  <si>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</si>
  <si>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</si>
  <si>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</si>
  <si>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</si>
  <si>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</si>
  <si>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</si>
  <si>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</si>
  <si>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</si>
  <si>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</si>
  <si>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</si>
  <si>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</si>
  <si>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</si>
  <si>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</si>
  <si>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</si>
  <si>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</si>
  <si>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</si>
  <si>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</si>
  <si>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</si>
  <si>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</si>
  <si>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</si>
  <si>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</si>
  <si>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</si>
  <si>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</si>
  <si>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</si>
  <si>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</si>
  <si>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</si>
  <si>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</si>
  <si>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</si>
  <si>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</si>
  <si>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</si>
  <si>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</si>
  <si>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</si>
  <si>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</si>
  <si>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</si>
  <si>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</si>
  <si>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</si>
  <si>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</si>
  <si>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</si>
  <si>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</si>
  <si>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</si>
  <si>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</si>
  <si>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</si>
  <si>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</si>
  <si>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</si>
  <si>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</si>
  <si>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</si>
  <si>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</si>
  <si>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</si>
  <si>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</si>
  <si>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</si>
  <si>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</si>
  <si>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</si>
  <si>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</si>
  <si>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</si>
  <si>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</si>
  <si>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</si>
  <si>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</si>
  <si>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</si>
  <si>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</si>
  <si>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</si>
  <si>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</si>
  <si>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</si>
  <si>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</si>
  <si>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</si>
  <si>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</si>
  <si>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</si>
  <si>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</si>
  <si>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</si>
  <si>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</si>
  <si>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</si>
  <si>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</si>
  <si>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</si>
  <si>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</si>
  <si>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</si>
  <si>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</si>
  <si>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</si>
  <si>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</si>
  <si>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</si>
  <si>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</si>
  <si>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</si>
  <si>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</si>
  <si>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</si>
  <si>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</si>
  <si>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</si>
  <si>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</si>
  <si>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</si>
  <si>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</si>
  <si>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</si>
  <si>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</si>
  <si>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</si>
  <si>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</si>
  <si>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</si>
  <si>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</si>
  <si>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</si>
  <si>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</si>
  <si>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</si>
  <si>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</si>
  <si>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</si>
  <si>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</si>
  <si>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</si>
  <si>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</si>
  <si>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</si>
  <si>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</si>
  <si>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</si>
  <si>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</si>
  <si>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</si>
  <si>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</si>
  <si>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</si>
  <si>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</si>
  <si>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</si>
  <si>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</si>
  <si>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</si>
  <si>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</si>
  <si>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</si>
  <si>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</si>
  <si>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</si>
  <si>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</si>
  <si>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</si>
  <si>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</si>
  <si>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</si>
  <si>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</si>
  <si>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</si>
  <si>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</si>
  <si>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</si>
  <si>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</si>
  <si>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</si>
  <si>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</si>
  <si>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</si>
  <si>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</si>
  <si>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</si>
  <si>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</si>
  <si>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</si>
  <si>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</si>
  <si>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</si>
  <si>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</si>
  <si>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</si>
  <si>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</si>
  <si>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</si>
  <si>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</si>
  <si>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</si>
  <si>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</si>
  <si>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</si>
  <si>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</si>
  <si>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</si>
  <si>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</si>
  <si>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</si>
  <si>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</si>
  <si>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</si>
  <si>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</si>
  <si>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</si>
  <si>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</si>
  <si>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</si>
  <si>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</si>
  <si>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</si>
  <si>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</si>
  <si>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</si>
  <si>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</si>
  <si>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</si>
  <si>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</si>
  <si>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</si>
  <si>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</si>
  <si>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</si>
  <si>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</si>
  <si>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</si>
  <si>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</si>
  <si>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</si>
  <si>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</si>
  <si>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</si>
  <si>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</si>
  <si>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</si>
  <si>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</si>
  <si>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</si>
  <si>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</si>
  <si>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</si>
  <si>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</si>
  <si>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</si>
  <si>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</si>
  <si>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</si>
  <si>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</si>
  <si>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</si>
  <si>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</si>
  <si>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</si>
  <si>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</si>
  <si>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</si>
  <si>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</si>
  <si>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</si>
  <si>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</si>
  <si>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</si>
  <si>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</si>
  <si>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</si>
  <si>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</si>
  <si>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</si>
  <si>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</si>
  <si>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</si>
  <si>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</si>
  <si>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</si>
  <si>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</si>
  <si>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</si>
  <si>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</si>
  <si>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</si>
  <si>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</si>
  <si>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</si>
  <si>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</si>
  <si>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</si>
  <si>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</si>
  <si>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</si>
  <si>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</si>
  <si>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</si>
  <si>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</si>
  <si>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</si>
  <si>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</si>
  <si>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</si>
  <si>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</si>
  <si>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</si>
  <si>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</si>
  <si>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</si>
  <si>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</si>
  <si>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</si>
  <si>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</si>
  <si>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</si>
  <si>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</si>
  <si>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</si>
  <si>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</si>
  <si>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</si>
  <si>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</si>
  <si>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</si>
  <si>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</si>
  <si>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</si>
  <si>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</si>
  <si>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</si>
  <si>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</si>
  <si>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</si>
  <si>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</si>
  <si>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</si>
  <si>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</si>
  <si>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</si>
  <si>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</si>
  <si>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</si>
  <si>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</si>
  <si>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</si>
  <si>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</si>
  <si>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</si>
  <si>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</si>
  <si>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</si>
  <si>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</si>
  <si>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</si>
  <si>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</si>
  <si>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</si>
  <si>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</si>
  <si>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</si>
  <si>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</si>
  <si>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</si>
  <si>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</si>
  <si>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</si>
  <si>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</si>
  <si>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</si>
  <si>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</si>
  <si>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</si>
  <si>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</si>
  <si>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</si>
  <si>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</si>
  <si>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</si>
  <si>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</si>
  <si>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</si>
  <si>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</si>
  <si>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</si>
  <si>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</si>
  <si>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</si>
  <si>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</si>
  <si>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</si>
  <si>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</si>
  <si>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</si>
  <si>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</si>
  <si>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</si>
  <si>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</si>
  <si>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</si>
  <si>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</si>
  <si>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</si>
  <si>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</si>
  <si>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</si>
  <si>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</si>
  <si>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</si>
  <si>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</si>
  <si>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</si>
  <si>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</si>
  <si>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</si>
  <si>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</si>
  <si>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</si>
  <si>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</si>
  <si>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</si>
  <si>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</si>
  <si>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</si>
  <si>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</si>
  <si>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</si>
  <si>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</si>
  <si>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</si>
  <si>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</si>
  <si>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</si>
  <si>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</si>
  <si>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</si>
  <si>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</si>
  <si>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</si>
  <si>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</si>
  <si>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</si>
  <si>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</si>
  <si>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</si>
  <si>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</si>
  <si>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</si>
  <si>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</si>
  <si>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</si>
  <si>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</si>
  <si>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</si>
  <si>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</si>
  <si>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</si>
  <si>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</si>
  <si>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</si>
  <si>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</si>
  <si>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</si>
  <si>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</si>
  <si>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</si>
  <si>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</si>
  <si>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</si>
  <si>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</si>
  <si>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</si>
  <si>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</si>
  <si>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</si>
  <si>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</si>
  <si>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</si>
  <si>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</si>
  <si>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</si>
  <si>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</si>
  <si>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</si>
  <si>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</si>
  <si>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</si>
  <si>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</si>
  <si>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</si>
  <si>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</si>
  <si>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</si>
  <si>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</si>
  <si>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</si>
  <si>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</si>
  <si>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</si>
  <si>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</si>
  <si>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</si>
  <si>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</si>
  <si>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</si>
  <si>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</si>
  <si>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</si>
  <si>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</si>
  <si>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</si>
  <si>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</si>
  <si>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</si>
  <si>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</si>
  <si>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</si>
  <si>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</si>
  <si>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</si>
  <si>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</si>
  <si>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</si>
  <si>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</si>
  <si>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</si>
  <si>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</si>
  <si>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</si>
  <si>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</si>
  <si>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</si>
  <si>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</si>
  <si>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</si>
  <si>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</si>
  <si>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</si>
  <si>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</si>
  <si>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</si>
  <si>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</si>
  <si>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</si>
  <si>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</si>
  <si>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</si>
  <si>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</si>
  <si>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</si>
  <si>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</si>
  <si>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</si>
  <si>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</si>
  <si>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</si>
  <si>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</si>
  <si>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</si>
  <si>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</si>
  <si>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</si>
  <si>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</si>
  <si>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</si>
  <si>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</si>
  <si>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</si>
  <si>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</si>
  <si>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</si>
  <si>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</si>
  <si>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</si>
  <si>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</si>
  <si>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</si>
  <si>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</si>
  <si>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</si>
  <si>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</si>
  <si>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</si>
  <si>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</si>
  <si>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</si>
  <si>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</si>
  <si>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</si>
  <si>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</si>
  <si>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</si>
  <si>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</si>
  <si>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</si>
  <si>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</si>
  <si>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</si>
  <si>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</si>
  <si>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</si>
  <si>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</si>
  <si>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</si>
  <si>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</si>
  <si>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</si>
  <si>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</si>
  <si>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</si>
  <si>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</si>
  <si>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</si>
  <si>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</si>
  <si>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</si>
  <si>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</si>
  <si>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</si>
  <si>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</si>
  <si>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</si>
  <si>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</si>
  <si>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</si>
  <si>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</si>
  <si>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</si>
  <si>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</si>
  <si>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</si>
  <si>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</si>
  <si>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</si>
  <si>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</si>
  <si>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</si>
  <si>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</si>
  <si>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</si>
  <si>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</si>
  <si>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</si>
  <si>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</si>
  <si>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</si>
  <si>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</si>
  <si>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</si>
  <si>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</si>
  <si>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</si>
  <si>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</si>
  <si>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</si>
  <si>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</si>
  <si>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</si>
  <si>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</si>
  <si>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</si>
  <si>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</si>
  <si>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</si>
  <si>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</si>
  <si>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</si>
  <si>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</si>
  <si>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</si>
  <si>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</si>
  <si>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</si>
  <si>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</si>
  <si>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</si>
  <si>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</si>
  <si>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</si>
  <si>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</si>
  <si>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</si>
  <si>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</si>
  <si>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</si>
  <si>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</si>
  <si>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</si>
  <si>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</si>
  <si>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</si>
  <si>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</si>
  <si>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</si>
  <si>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</si>
  <si>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</si>
  <si>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</si>
  <si>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</si>
  <si>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</si>
  <si>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</si>
  <si>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</si>
  <si>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</si>
  <si>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</si>
  <si>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</si>
  <si>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</si>
  <si>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</si>
  <si>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</si>
  <si>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</si>
  <si>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</si>
  <si>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</si>
  <si>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</si>
  <si>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</si>
  <si>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</si>
  <si>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</si>
  <si>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</si>
  <si>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</si>
  <si>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</si>
  <si>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</si>
  <si>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</si>
  <si>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</si>
  <si>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</si>
  <si>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</si>
  <si>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</si>
  <si>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</si>
  <si>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</si>
  <si>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</si>
  <si>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</si>
  <si>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</si>
  <si>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</si>
  <si>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</si>
  <si>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</si>
  <si>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</si>
  <si>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</si>
  <si>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</si>
  <si>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</si>
  <si>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</si>
  <si>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</si>
  <si>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</si>
  <si>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</si>
  <si>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</si>
  <si>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</si>
  <si>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</si>
  <si>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</si>
  <si>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</si>
  <si>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</si>
  <si>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</si>
  <si>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</si>
  <si>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</si>
  <si>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</si>
  <si>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</si>
  <si>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</si>
  <si>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</si>
  <si>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</si>
  <si>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</si>
  <si>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</si>
  <si>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</si>
  <si>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</si>
  <si>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</si>
  <si>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</si>
  <si>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</si>
  <si>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</si>
  <si>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</si>
  <si>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</si>
  <si>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</si>
  <si>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</si>
  <si>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</si>
  <si>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</si>
  <si>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</si>
  <si>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</si>
  <si>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</si>
  <si>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</si>
  <si>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</si>
  <si>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</si>
  <si>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</si>
  <si>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</si>
  <si>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</si>
  <si>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</si>
  <si>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</si>
  <si>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</si>
  <si>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</si>
  <si>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</si>
  <si>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</si>
  <si>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</si>
  <si>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</si>
  <si>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</si>
  <si>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</si>
  <si>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</si>
  <si>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</si>
  <si>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</si>
  <si>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</si>
  <si>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</si>
  <si>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</si>
  <si>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</si>
  <si>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</si>
  <si>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</si>
  <si>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</si>
  <si>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</si>
  <si>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</si>
  <si>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</si>
  <si>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</si>
  <si>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</si>
  <si>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</si>
  <si>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</si>
  <si>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</si>
  <si>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</si>
  <si>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</si>
  <si>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</si>
  <si>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</si>
  <si>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</si>
  <si>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</si>
  <si>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</si>
  <si>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</si>
  <si>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</si>
  <si>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</si>
  <si>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</si>
  <si>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</si>
  <si>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</si>
  <si>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</si>
  <si>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</si>
  <si>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</si>
  <si>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</si>
  <si>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</si>
  <si>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</si>
  <si>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</si>
  <si>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</si>
  <si>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</si>
  <si>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</si>
  <si>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</si>
  <si>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</si>
  <si>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</si>
  <si>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</si>
  <si>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</si>
  <si>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</si>
  <si>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</si>
  <si>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</si>
  <si>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</si>
  <si>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</si>
  <si>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</si>
  <si>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</si>
  <si>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</si>
  <si>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</si>
  <si>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</si>
  <si>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</si>
  <si>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</si>
  <si>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</si>
  <si>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</si>
  <si>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</si>
  <si>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</si>
  <si>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</si>
  <si>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</si>
  <si>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</si>
  <si>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</si>
  <si>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</si>
  <si>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</si>
  <si>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</si>
  <si>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</si>
  <si>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</si>
  <si>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</si>
  <si>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</si>
  <si>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</si>
  <si>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</si>
  <si>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</si>
  <si>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</si>
  <si>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</si>
  <si>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</si>
  <si>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</si>
  <si>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</si>
  <si>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</si>
  <si>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</si>
  <si>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</si>
  <si>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</si>
  <si>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</si>
  <si>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</si>
  <si>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</si>
  <si>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</si>
  <si>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</si>
  <si>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</si>
  <si>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</si>
  <si>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</si>
  <si>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</si>
  <si>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</si>
  <si>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</si>
  <si>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</si>
  <si>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</si>
  <si>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</si>
  <si>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</si>
  <si>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</si>
  <si>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</si>
  <si>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</si>
  <si>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</si>
  <si>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</si>
  <si>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</si>
  <si>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</si>
  <si>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</si>
  <si>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</si>
  <si>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</si>
  <si>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</si>
  <si>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</si>
  <si>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</si>
  <si>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</si>
  <si>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</si>
  <si>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</si>
  <si>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</si>
  <si>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</si>
  <si>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</si>
  <si>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</si>
  <si>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</si>
  <si>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</si>
  <si>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</si>
  <si>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</si>
  <si>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</si>
  <si>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</si>
  <si>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</si>
  <si>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</si>
  <si>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</si>
  <si>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</si>
  <si>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</si>
  <si>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</si>
  <si>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</si>
  <si>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</si>
  <si>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</si>
  <si>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</si>
  <si>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</si>
  <si>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</si>
  <si>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</si>
  <si>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</si>
  <si>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</si>
  <si>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</si>
  <si>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</si>
  <si>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</si>
  <si>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</si>
  <si>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</si>
  <si>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</si>
  <si>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</si>
  <si>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</si>
  <si>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</si>
  <si>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</si>
  <si>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</si>
  <si>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</si>
  <si>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</si>
  <si>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</si>
  <si>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</si>
  <si>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</si>
  <si>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</si>
  <si>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</si>
  <si>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</si>
  <si>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</si>
  <si>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</si>
  <si>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</si>
  <si>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</si>
  <si>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</si>
  <si>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</si>
  <si>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</si>
  <si>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</si>
  <si>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</si>
  <si>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</si>
  <si>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</si>
  <si>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</si>
  <si>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</si>
  <si>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</si>
  <si>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</si>
  <si>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</si>
  <si>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</si>
  <si>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</si>
  <si>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</si>
  <si>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</si>
  <si>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</si>
  <si>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</si>
  <si>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</si>
  <si>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</si>
  <si>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</si>
  <si>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</si>
  <si>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</si>
  <si>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</si>
  <si>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</si>
  <si>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</si>
  <si>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</si>
  <si>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</si>
  <si>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</si>
  <si>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</si>
  <si>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</si>
  <si>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</si>
  <si>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</si>
  <si>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</si>
  <si>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</si>
  <si>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</si>
  <si>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</si>
  <si>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</si>
  <si>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</si>
  <si>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</si>
  <si>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</si>
  <si>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</si>
  <si>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</si>
  <si>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</si>
  <si>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</si>
  <si>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</si>
  <si>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</si>
  <si>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</si>
  <si>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</si>
  <si>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</si>
  <si>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</si>
  <si>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</si>
  <si>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</si>
  <si>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</si>
  <si>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</si>
  <si>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</si>
  <si>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</si>
  <si>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</si>
  <si>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</si>
  <si>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</si>
  <si>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</si>
  <si>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</si>
  <si>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</si>
  <si>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</si>
  <si>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</si>
  <si>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</si>
  <si>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</si>
  <si>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</si>
  <si>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</si>
  <si>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</si>
  <si>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</si>
  <si>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</si>
  <si>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</si>
  <si>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</si>
  <si>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</si>
  <si>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</si>
  <si>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</si>
  <si>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</si>
  <si>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</si>
  <si>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</si>
  <si>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</si>
  <si>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</si>
  <si>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</si>
  <si>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</si>
  <si>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</si>
  <si>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</si>
  <si>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</si>
  <si>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</si>
  <si>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</si>
  <si>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</si>
  <si>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</si>
  <si>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</si>
  <si>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</si>
  <si>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</si>
  <si>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</si>
  <si>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</si>
  <si>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</si>
  <si>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</si>
  <si>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</si>
  <si>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</si>
  <si>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</si>
  <si>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</si>
  <si>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</si>
  <si>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</si>
  <si>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</si>
  <si>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</si>
  <si>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</si>
  <si>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</si>
  <si>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</si>
  <si>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</si>
  <si>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</si>
  <si>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</si>
  <si>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</si>
  <si>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</si>
  <si>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</si>
  <si>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</si>
  <si>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</si>
  <si>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</si>
  <si>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</si>
  <si>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</si>
  <si>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</si>
  <si>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</si>
  <si>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</si>
  <si>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</si>
  <si>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</si>
  <si>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</si>
  <si>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</si>
  <si>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</si>
  <si>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</si>
  <si>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</si>
  <si>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</si>
  <si>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</si>
  <si>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</si>
  <si>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</si>
  <si>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</si>
  <si>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</si>
  <si>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</si>
  <si>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</si>
  <si>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</si>
  <si>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</si>
  <si>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</si>
  <si>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</si>
  <si>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</si>
  <si>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</si>
  <si>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</si>
  <si>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</si>
  <si>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</si>
  <si>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</si>
  <si>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</si>
  <si>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</si>
  <si>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</si>
  <si>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</si>
  <si>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</si>
  <si>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</si>
  <si>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</si>
  <si>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</si>
  <si>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</si>
  <si>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</si>
  <si>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</si>
  <si>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</si>
  <si>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</si>
  <si>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</si>
  <si>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</si>
  <si>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</si>
  <si>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</si>
  <si>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</si>
  <si>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</si>
  <si>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</si>
  <si>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</si>
  <si>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</si>
  <si>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</si>
  <si>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</si>
  <si>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</si>
  <si>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</si>
  <si>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</si>
  <si>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</si>
  <si>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</si>
  <si>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</si>
  <si>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</si>
  <si>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</si>
  <si>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</si>
  <si>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</si>
  <si>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</si>
  <si>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</si>
  <si>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</si>
  <si>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</si>
  <si>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</si>
  <si>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</si>
  <si>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</si>
  <si>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</si>
  <si>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</si>
  <si>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</si>
  <si>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</si>
  <si>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</si>
  <si>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</si>
  <si>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</si>
  <si>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</si>
  <si>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</si>
  <si>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</si>
  <si>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</si>
  <si>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</si>
  <si>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</si>
  <si>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</si>
  <si>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</si>
  <si>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</si>
  <si>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</si>
  <si>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</si>
  <si>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</si>
  <si>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</si>
  <si>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</si>
  <si>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</si>
  <si>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</si>
  <si>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</si>
  <si>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</si>
  <si>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</si>
  <si>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</si>
  <si>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</si>
  <si>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</si>
  <si>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</si>
  <si>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</si>
  <si>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</si>
  <si>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</si>
  <si>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</si>
  <si>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</si>
  <si>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</si>
  <si>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</si>
  <si>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</si>
  <si>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</si>
  <si>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</si>
  <si>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</si>
  <si>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</si>
  <si>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</si>
  <si>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</si>
  <si>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</si>
  <si>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</si>
  <si>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</si>
  <si>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</si>
  <si>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</si>
  <si>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</si>
  <si>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</si>
  <si>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</si>
  <si>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</si>
  <si>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</si>
  <si>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</si>
  <si>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</si>
  <si>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</si>
  <si>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</si>
  <si>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</si>
  <si>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</si>
  <si>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</si>
  <si>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</si>
  <si>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</si>
  <si>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</si>
  <si>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</si>
  <si>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</si>
  <si>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</si>
  <si>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</si>
  <si>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</si>
  <si>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</si>
  <si>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</si>
  <si>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</si>
  <si>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</si>
  <si>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</si>
  <si>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</si>
  <si>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</si>
  <si>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</si>
  <si>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</si>
  <si>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</si>
  <si>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</si>
  <si>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</si>
  <si>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</si>
  <si>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</si>
  <si>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</si>
  <si>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</si>
  <si>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</si>
  <si>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</si>
  <si>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</si>
  <si>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</si>
  <si>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</si>
  <si>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</si>
  <si>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</si>
  <si>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</si>
  <si>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</si>
  <si>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</si>
  <si>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</si>
  <si>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</si>
  <si>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</si>
  <si>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</si>
  <si>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</si>
  <si>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</si>
  <si>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</si>
  <si>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</si>
  <si>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</si>
  <si>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</si>
  <si>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</si>
  <si>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</si>
  <si>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</si>
  <si>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</si>
  <si>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</si>
  <si>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</si>
  <si>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</si>
  <si>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</si>
  <si>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</si>
  <si>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</si>
  <si>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</si>
  <si>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</si>
  <si>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</si>
  <si>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</si>
  <si>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</si>
  <si>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</si>
  <si>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</si>
  <si>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</si>
  <si>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</si>
  <si>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</si>
  <si>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</si>
  <si>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</si>
  <si>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</si>
  <si>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</si>
  <si>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</si>
  <si>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</si>
  <si>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</si>
  <si>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</si>
  <si>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</si>
  <si>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</si>
  <si>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</si>
  <si>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</si>
  <si>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</si>
  <si>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</si>
  <si>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</si>
  <si>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</si>
  <si>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</si>
  <si>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</si>
  <si>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</si>
  <si>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</si>
  <si>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</si>
  <si>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</si>
  <si>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</si>
  <si>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</si>
  <si>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</si>
  <si>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</si>
  <si>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</si>
  <si>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</si>
  <si>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</si>
  <si>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</si>
  <si>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</si>
  <si>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</si>
  <si>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</si>
  <si>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</si>
  <si>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</si>
  <si>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</si>
  <si>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</si>
  <si>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</si>
  <si>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</si>
  <si>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</si>
  <si>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</si>
  <si>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</si>
  <si>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</si>
  <si>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</si>
  <si>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</si>
  <si>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</si>
  <si>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</si>
  <si>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</si>
  <si>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</si>
  <si>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</si>
  <si>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</si>
  <si>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</si>
  <si>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</si>
  <si>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</si>
  <si>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</si>
  <si>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</si>
  <si>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</si>
  <si>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</si>
  <si>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</si>
  <si>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</si>
  <si>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</si>
  <si>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</si>
  <si>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</si>
  <si>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</si>
  <si>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</si>
  <si>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</si>
  <si>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</si>
  <si>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</si>
  <si>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</si>
  <si>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</si>
  <si>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</si>
  <si>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</si>
  <si>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</si>
  <si>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</si>
  <si>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</si>
  <si>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</si>
  <si>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</si>
  <si>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</si>
  <si>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</si>
  <si>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</si>
  <si>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</si>
  <si>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</si>
  <si>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</si>
  <si>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</si>
  <si>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</si>
  <si>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</si>
  <si>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</si>
  <si>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</si>
  <si>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</si>
  <si>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</si>
  <si>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</si>
  <si>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</si>
  <si>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</si>
  <si>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</si>
  <si>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</si>
  <si>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</si>
  <si>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</si>
  <si>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</si>
  <si>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</si>
  <si>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</si>
  <si>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</si>
  <si>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</si>
  <si>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</si>
  <si>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</si>
  <si>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</si>
  <si>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</si>
  <si>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</si>
  <si>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</si>
  <si>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</si>
  <si>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</si>
  <si>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</si>
  <si>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</si>
  <si>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</si>
  <si>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</si>
  <si>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</si>
  <si>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</si>
  <si>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</si>
  <si>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</si>
  <si>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</si>
  <si>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</si>
  <si>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</si>
  <si>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</si>
  <si>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</si>
  <si>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</si>
  <si>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</si>
  <si>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</si>
  <si>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</si>
  <si>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</si>
  <si>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</si>
  <si>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</si>
  <si>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</si>
  <si>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</si>
  <si>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</si>
  <si>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</si>
  <si>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</si>
  <si>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</si>
  <si>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</si>
  <si>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</si>
  <si>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</si>
  <si>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</si>
  <si>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</si>
  <si>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</si>
  <si>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</si>
  <si>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</si>
  <si>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</si>
  <si>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</si>
  <si>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</si>
  <si>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</si>
  <si>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</si>
  <si>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</si>
  <si>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</si>
  <si>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</si>
  <si>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</si>
  <si>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</si>
  <si>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</si>
  <si>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</si>
  <si>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</si>
  <si>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</si>
  <si>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</si>
  <si>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</si>
  <si>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</si>
  <si>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</si>
  <si>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</si>
  <si>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</si>
  <si>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</si>
  <si>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</si>
  <si>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</si>
  <si>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</si>
  <si>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</si>
  <si>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</si>
  <si>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</si>
  <si>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</si>
  <si>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</si>
  <si>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</si>
  <si>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</si>
  <si>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</si>
  <si>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</si>
  <si>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</si>
  <si>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</si>
  <si>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</si>
  <si>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</si>
  <si>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</si>
  <si>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</si>
  <si>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</si>
  <si>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</si>
  <si>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</si>
  <si>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</si>
  <si>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</si>
  <si>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</si>
  <si>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</si>
  <si>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</si>
  <si>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</si>
  <si>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</si>
  <si>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</si>
  <si>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</si>
  <si>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</si>
  <si>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</si>
  <si>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</si>
  <si>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</si>
  <si>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</si>
  <si>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</si>
  <si>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</si>
  <si>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</si>
  <si>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</si>
  <si>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</si>
  <si>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</si>
  <si>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</si>
  <si>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</si>
  <si>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</si>
  <si>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</si>
  <si>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</si>
  <si>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</si>
  <si>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</si>
  <si>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</si>
  <si>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</si>
  <si>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</si>
  <si>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</si>
  <si>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</si>
  <si>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</si>
  <si>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</si>
  <si>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</si>
  <si>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</si>
  <si>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</si>
  <si>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</si>
  <si>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</si>
  <si>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</si>
  <si>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</si>
  <si>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</si>
  <si>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</si>
  <si>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</si>
  <si>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</si>
  <si>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</si>
  <si>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</si>
  <si>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</si>
  <si>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</si>
  <si>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</si>
  <si>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</si>
  <si>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</si>
  <si>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</si>
  <si>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</si>
  <si>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</si>
  <si>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</si>
  <si>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</si>
  <si>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</si>
  <si>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</si>
  <si>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</si>
  <si>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</si>
  <si>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</si>
  <si>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</si>
  <si>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</si>
  <si>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</si>
  <si>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</si>
  <si>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</si>
  <si>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</si>
  <si>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</si>
  <si>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</si>
  <si>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</si>
  <si>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</si>
  <si>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</si>
  <si>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</si>
  <si>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</si>
  <si>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</si>
  <si>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</si>
  <si>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</si>
  <si>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</si>
  <si>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</si>
  <si>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</si>
  <si>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</si>
  <si>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</si>
  <si>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</si>
  <si>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</si>
  <si>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</si>
  <si>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</si>
  <si>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</si>
  <si>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</si>
  <si>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</si>
  <si>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</si>
  <si>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</si>
  <si>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</si>
  <si>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</si>
  <si>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</si>
  <si>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</si>
  <si>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</si>
  <si>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</si>
  <si>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</si>
  <si>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</si>
  <si>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</si>
  <si>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</si>
  <si>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</si>
  <si>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</si>
  <si>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</si>
  <si>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</si>
  <si>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</si>
  <si>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</si>
  <si>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</si>
  <si>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</si>
  <si>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</si>
  <si>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</si>
  <si>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</si>
  <si>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</si>
  <si>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</si>
  <si>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</si>
  <si>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</si>
  <si>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</si>
  <si>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</si>
  <si>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</si>
  <si>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</si>
  <si>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</si>
  <si>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</si>
  <si>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</si>
  <si>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</si>
  <si>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</si>
  <si>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</si>
  <si>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</si>
  <si>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</si>
  <si>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</si>
  <si>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</si>
  <si>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</si>
  <si>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</si>
  <si>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</si>
  <si>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</si>
  <si>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</si>
  <si>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</si>
  <si>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</si>
  <si>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</si>
  <si>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</si>
  <si>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</si>
  <si>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</si>
  <si>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</si>
  <si>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</si>
  <si>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</si>
  <si>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</si>
  <si>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</si>
  <si>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</si>
  <si>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</si>
  <si>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</si>
  <si>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</si>
  <si>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</si>
  <si>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</si>
  <si>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</si>
  <si>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</si>
  <si>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</si>
  <si>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</si>
  <si>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</si>
  <si>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</si>
  <si>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</si>
  <si>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</si>
  <si>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</si>
  <si>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</si>
  <si>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</si>
  <si>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</si>
  <si>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</si>
  <si>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</si>
  <si>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</si>
  <si>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</si>
  <si>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</si>
  <si>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</si>
  <si>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</si>
  <si>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</si>
  <si>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</si>
  <si>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</si>
  <si>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</si>
  <si>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</si>
  <si>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</si>
  <si>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</si>
  <si>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</si>
  <si>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</si>
  <si>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</si>
  <si>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</si>
  <si>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</si>
  <si>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</si>
  <si>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</si>
  <si>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</si>
  <si>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</si>
  <si>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</si>
  <si>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</si>
  <si>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</si>
  <si>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</si>
  <si>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</si>
  <si>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</si>
  <si>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</si>
  <si>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</si>
  <si>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</si>
  <si>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</si>
  <si>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</si>
  <si>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</si>
  <si>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</si>
  <si>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</si>
  <si>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</si>
  <si>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</si>
  <si>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</si>
  <si>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</si>
  <si>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</si>
  <si>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</si>
  <si>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</si>
  <si>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</si>
  <si>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</si>
  <si>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</si>
  <si>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</si>
  <si>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</si>
  <si>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</si>
  <si>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</si>
  <si>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</si>
  <si>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</si>
  <si>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</si>
  <si>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</si>
  <si>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</si>
  <si>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</si>
  <si>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</si>
  <si>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</si>
  <si>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</si>
  <si>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</si>
  <si>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</si>
  <si>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</si>
  <si>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</si>
  <si>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</si>
  <si>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</si>
  <si>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</si>
  <si>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</si>
  <si>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</si>
  <si>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</si>
  <si>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</si>
  <si>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</si>
  <si>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</si>
  <si>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</si>
  <si>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</si>
  <si>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</si>
  <si>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</si>
  <si>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</si>
  <si>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</si>
  <si>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</si>
  <si>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</si>
  <si>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</si>
  <si>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</si>
  <si>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</si>
  <si>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</si>
  <si>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</si>
  <si>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</si>
  <si>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</si>
  <si>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</si>
  <si>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</si>
  <si>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</si>
  <si>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</si>
  <si>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</si>
  <si>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</si>
  <si>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</si>
  <si>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</si>
  <si>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</si>
  <si>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</si>
  <si>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</si>
  <si>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</si>
  <si>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</si>
  <si>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</si>
  <si>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</si>
  <si>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</si>
  <si>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</si>
  <si>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</si>
  <si>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</si>
  <si>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</si>
  <si>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</si>
  <si>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</si>
  <si>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</si>
  <si>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</si>
  <si>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</si>
  <si>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</si>
  <si>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</si>
  <si>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</si>
  <si>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</si>
  <si>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</si>
  <si>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</si>
  <si>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</si>
  <si>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</si>
  <si>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</si>
  <si>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</si>
  <si>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</si>
  <si>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</si>
  <si>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</si>
  <si>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</si>
  <si>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</si>
  <si>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</si>
  <si>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</si>
  <si>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</si>
  <si>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</si>
  <si>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</si>
  <si>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</si>
  <si>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</si>
  <si>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</si>
  <si>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</si>
  <si>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</si>
  <si>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</si>
  <si>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</si>
  <si>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</si>
  <si>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</si>
  <si>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</si>
  <si>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</si>
  <si>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</si>
  <si>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</si>
  <si>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</si>
  <si>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</si>
  <si>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</si>
  <si>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</si>
  <si>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</si>
  <si>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</si>
  <si>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</si>
  <si>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</si>
  <si>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</si>
  <si>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</si>
  <si>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</si>
  <si>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</si>
  <si>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</si>
  <si>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</si>
  <si>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</si>
  <si>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</si>
  <si>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</si>
  <si>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</si>
  <si>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</si>
  <si>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</si>
  <si>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</si>
  <si>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</si>
  <si>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</si>
  <si>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</si>
  <si>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</si>
  <si>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</si>
  <si>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</si>
  <si>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</si>
  <si>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</si>
  <si>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</si>
  <si>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</si>
  <si>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</si>
  <si>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</si>
  <si>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</si>
  <si>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</si>
  <si>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</si>
  <si>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</si>
  <si>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</si>
  <si>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</si>
  <si>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</si>
  <si>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</si>
  <si>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</si>
  <si>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</si>
  <si>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</si>
  <si>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</si>
  <si>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</si>
  <si>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</si>
  <si>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</si>
  <si>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</si>
  <si>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</si>
  <si>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</si>
  <si>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</si>
  <si>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</si>
  <si>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</si>
  <si>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</si>
  <si>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</si>
  <si>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</si>
  <si>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</si>
  <si>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</si>
  <si>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</si>
  <si>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</si>
  <si>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</si>
  <si>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</si>
  <si>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</si>
  <si>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</si>
  <si>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</si>
  <si>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</si>
  <si>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</si>
  <si>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</si>
  <si>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</si>
  <si>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</si>
  <si>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</si>
  <si>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</si>
  <si>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</si>
  <si>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</si>
  <si>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</si>
  <si>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</si>
  <si>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</si>
  <si>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</si>
  <si>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</si>
  <si>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</si>
  <si>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</si>
  <si>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</si>
  <si>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</si>
  <si>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</si>
  <si>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</si>
  <si>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</si>
  <si>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</si>
  <si>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</si>
  <si>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</si>
  <si>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</si>
  <si>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</si>
  <si>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</si>
  <si>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</si>
  <si>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</si>
  <si>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</si>
  <si>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</si>
  <si>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</si>
  <si>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</si>
  <si>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</si>
  <si>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</si>
  <si>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</si>
  <si>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</si>
  <si>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</si>
  <si>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</si>
  <si>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</si>
  <si>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</si>
  <si>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</si>
  <si>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</si>
  <si>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</si>
  <si>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</si>
  <si>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</si>
  <si>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</si>
  <si>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</si>
  <si>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</si>
  <si>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</si>
  <si>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</si>
  <si>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</si>
  <si>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</si>
  <si>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</si>
  <si>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</si>
  <si>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</si>
  <si>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</si>
  <si>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</si>
  <si>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</si>
  <si>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</si>
  <si>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</si>
  <si>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</si>
  <si>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</si>
  <si>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</si>
  <si>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</si>
  <si>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</si>
  <si>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</si>
  <si>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</si>
  <si>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</si>
  <si>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</si>
  <si>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</si>
  <si>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</si>
  <si>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</si>
  <si>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</si>
  <si>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</si>
  <si>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</si>
  <si>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</si>
  <si>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</si>
  <si>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</si>
  <si>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</si>
  <si>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</si>
  <si>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</si>
  <si>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</si>
  <si>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</si>
  <si>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</si>
  <si>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</si>
  <si>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</si>
  <si>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</si>
  <si>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</si>
  <si>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</si>
  <si>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</si>
  <si>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</si>
  <si>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</si>
  <si>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</si>
  <si>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</si>
  <si>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</si>
  <si>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</si>
  <si>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</si>
  <si>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</si>
  <si>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</si>
  <si>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</si>
  <si>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</si>
  <si>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</si>
  <si>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</si>
  <si>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</si>
  <si>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</si>
  <si>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</si>
  <si>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</si>
  <si>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</si>
  <si>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</si>
  <si>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</si>
  <si>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</si>
  <si>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</si>
  <si>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</si>
  <si>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</si>
  <si>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</si>
  <si>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</si>
  <si>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</si>
  <si>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</si>
  <si>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</si>
  <si>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</si>
  <si>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</si>
  <si>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</si>
  <si>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</si>
  <si>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</si>
  <si>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</si>
  <si>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</si>
  <si>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</si>
  <si>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</si>
  <si>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</si>
  <si>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</si>
  <si>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</si>
  <si>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</si>
  <si>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</si>
  <si>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</si>
  <si>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</si>
  <si>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</si>
  <si>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</si>
  <si>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</si>
  <si>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</si>
  <si>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</si>
  <si>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</si>
  <si>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</si>
  <si>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</si>
  <si>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</si>
  <si>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</si>
  <si>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</si>
  <si>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</si>
  <si>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</si>
  <si>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</si>
  <si>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</si>
  <si>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</si>
  <si>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</si>
  <si>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</si>
  <si>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</si>
  <si>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</si>
  <si>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</si>
  <si>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</si>
  <si>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</si>
  <si>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</si>
  <si>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</si>
  <si>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</si>
  <si>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</si>
  <si>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</si>
  <si>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</si>
  <si>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</si>
  <si>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</si>
  <si>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</si>
  <si>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</si>
  <si>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</si>
  <si>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</si>
  <si>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</si>
  <si>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</si>
  <si>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</si>
  <si>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</si>
  <si>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</si>
  <si>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</si>
  <si>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</si>
  <si>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</si>
  <si>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</si>
  <si>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</si>
  <si>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</si>
  <si>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</si>
  <si>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</si>
  <si>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</si>
  <si>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</si>
  <si>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</si>
  <si>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</si>
  <si>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</si>
  <si>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</si>
  <si>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</si>
  <si>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</si>
  <si>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</si>
  <si>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</si>
  <si>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</si>
  <si>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</si>
  <si>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</si>
  <si>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</si>
  <si>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</si>
  <si>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</si>
  <si>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</si>
  <si>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</si>
  <si>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</si>
  <si>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</si>
  <si>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</si>
  <si>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</si>
  <si>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</si>
  <si>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</si>
  <si>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</si>
  <si>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</si>
  <si>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</si>
  <si>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</si>
  <si>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</si>
  <si>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</si>
  <si>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</si>
  <si>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</si>
  <si>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</si>
  <si>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</si>
  <si>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</si>
  <si>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</si>
  <si>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</si>
  <si>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</si>
  <si>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</si>
  <si>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</si>
  <si>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</si>
  <si>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</si>
  <si>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</si>
  <si>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</si>
  <si>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</si>
  <si>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</si>
  <si>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</si>
  <si>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</si>
  <si>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</si>
  <si>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</si>
  <si>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</si>
  <si>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</si>
  <si>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</si>
  <si>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</si>
  <si>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</si>
  <si>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</si>
  <si>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</si>
  <si>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</si>
  <si>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</si>
  <si>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</si>
  <si>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</si>
  <si>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</si>
  <si>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</si>
  <si>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</si>
  <si>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</si>
  <si>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</si>
  <si>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</si>
  <si>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</si>
  <si>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</si>
  <si>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</si>
  <si>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</si>
  <si>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</si>
  <si>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</si>
  <si>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</si>
  <si>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</si>
  <si>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</si>
  <si>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</si>
  <si>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</si>
  <si>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</si>
  <si>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</si>
  <si>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</si>
  <si>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</si>
  <si>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</si>
  <si>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</si>
  <si>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</si>
  <si>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</si>
  <si>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</si>
  <si>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</si>
  <si>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</si>
  <si>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</si>
  <si>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</si>
  <si>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</si>
  <si>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</si>
  <si>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</si>
  <si>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</si>
  <si>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</si>
  <si>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</si>
  <si>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</si>
  <si>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</si>
  <si>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</si>
  <si>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</si>
  <si>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</si>
  <si>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</si>
  <si>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</si>
  <si>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</si>
  <si>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</si>
  <si>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</si>
  <si>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</si>
  <si>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</si>
  <si>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</si>
  <si>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</si>
  <si>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</si>
  <si>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</si>
  <si>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</si>
  <si>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</si>
  <si>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</si>
  <si>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</si>
  <si>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</si>
  <si>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</si>
  <si>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</si>
  <si>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</si>
  <si>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</si>
  <si>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</si>
  <si>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</si>
  <si>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</si>
  <si>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</si>
  <si>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</si>
  <si>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</si>
  <si>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</si>
  <si>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</si>
  <si>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</si>
  <si>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</si>
  <si>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</si>
  <si>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</si>
  <si>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</si>
  <si>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</si>
  <si>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</si>
  <si>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</si>
  <si>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</si>
  <si>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</si>
  <si>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</si>
  <si>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</si>
  <si>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</si>
  <si>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</si>
  <si>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</si>
  <si>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</si>
  <si>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</si>
  <si>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</si>
  <si>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</si>
  <si>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</si>
  <si>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</si>
  <si>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</si>
  <si>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</si>
  <si>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</si>
  <si>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</si>
  <si>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</si>
  <si>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</si>
  <si>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</si>
  <si>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</si>
  <si>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</si>
  <si>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</si>
  <si>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</si>
  <si>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</si>
  <si>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</si>
  <si>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</si>
  <si>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</si>
  <si>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</si>
  <si>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</si>
  <si>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</si>
  <si>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</si>
  <si>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</si>
  <si>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</si>
  <si>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</si>
  <si>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</si>
  <si>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</si>
  <si>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</si>
  <si>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</si>
  <si>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</si>
  <si>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</si>
  <si>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</si>
  <si>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</si>
  <si>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</si>
  <si>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</si>
  <si>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</si>
  <si>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</si>
  <si>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</si>
  <si>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</si>
  <si>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</si>
  <si>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</si>
  <si>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</si>
  <si>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</si>
  <si>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</si>
  <si>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</si>
  <si>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</si>
  <si>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</si>
  <si>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</si>
  <si>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</si>
  <si>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</si>
  <si>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</si>
  <si>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</si>
  <si>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</si>
  <si>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</si>
  <si>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</si>
  <si>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</si>
  <si>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</si>
  <si>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</si>
  <si>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</si>
  <si>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</si>
  <si>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</si>
  <si>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</si>
  <si>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</si>
  <si>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</si>
  <si>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</si>
  <si>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</si>
  <si>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</si>
  <si>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</si>
  <si>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</si>
  <si>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</si>
  <si>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</si>
  <si>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</si>
  <si>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</si>
  <si>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</si>
  <si>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</si>
  <si>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</si>
  <si>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</si>
  <si>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</si>
  <si>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</si>
  <si>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</si>
  <si>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</si>
  <si>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</si>
  <si>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</si>
  <si>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</si>
  <si>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</si>
  <si>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</si>
  <si>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</si>
  <si>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</si>
  <si>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</si>
  <si>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</si>
  <si>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</si>
  <si>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</si>
  <si>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</si>
  <si>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</si>
  <si>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</si>
  <si>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</si>
  <si>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</si>
  <si>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</si>
  <si>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</si>
  <si>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</si>
  <si>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</si>
  <si>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</si>
  <si>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</si>
  <si>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</si>
  <si>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</si>
  <si>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</si>
  <si>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</si>
  <si>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</si>
  <si>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</si>
  <si>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</si>
  <si>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</si>
  <si>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</si>
  <si>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</si>
  <si>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</si>
  <si>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</si>
  <si>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</si>
  <si>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</si>
  <si>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</si>
  <si>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</si>
  <si>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</si>
  <si>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</si>
  <si>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</si>
  <si>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</si>
  <si>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</si>
  <si>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</si>
  <si>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</si>
  <si>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</si>
  <si>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</si>
  <si>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</si>
  <si>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</si>
  <si>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</si>
  <si>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</si>
  <si>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</si>
  <si>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</si>
  <si>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</si>
  <si>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</si>
  <si>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</si>
  <si>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</si>
  <si>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</si>
  <si>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</si>
  <si>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</si>
  <si>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</si>
  <si>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</si>
  <si>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</si>
  <si>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</si>
  <si>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</si>
  <si>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</si>
  <si>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</si>
  <si>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</si>
  <si>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</si>
  <si>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</si>
  <si>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</si>
  <si>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</si>
  <si>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</si>
  <si>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</si>
  <si>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</si>
  <si>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</si>
  <si>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</si>
  <si>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</si>
  <si>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</si>
  <si>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</si>
  <si>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</si>
  <si>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</si>
  <si>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</si>
  <si>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</si>
  <si>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</si>
  <si>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</si>
  <si>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</si>
  <si>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</si>
  <si>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</si>
  <si>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</si>
  <si>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</si>
  <si>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</si>
  <si>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</si>
  <si>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</si>
  <si>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</si>
  <si>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</si>
  <si>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</si>
  <si>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</si>
  <si>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</si>
  <si>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</si>
  <si>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</si>
  <si>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</si>
  <si>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</si>
  <si>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</si>
  <si>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</si>
  <si>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</si>
  <si>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</si>
  <si>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</si>
  <si>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</si>
  <si>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</si>
  <si>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</si>
  <si>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</si>
  <si>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</si>
  <si>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</si>
  <si>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</si>
  <si>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</si>
  <si>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</si>
  <si>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</si>
  <si>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</si>
  <si>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</si>
  <si>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</si>
  <si>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</si>
  <si>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</si>
  <si>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</si>
  <si>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</si>
  <si>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</si>
  <si>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</si>
  <si>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</si>
  <si>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</si>
  <si>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</si>
  <si>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</si>
  <si>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</si>
  <si>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</si>
  <si>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</si>
  <si>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</si>
  <si>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</si>
  <si>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</si>
  <si>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</si>
  <si>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</si>
  <si>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</si>
  <si>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</si>
  <si>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</si>
  <si>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</si>
  <si>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</si>
  <si>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</si>
  <si>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</si>
  <si>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</si>
  <si>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</si>
  <si>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</si>
  <si>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</si>
  <si>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</si>
  <si>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</si>
  <si>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</si>
  <si>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</si>
  <si>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</si>
  <si>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</si>
  <si>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</si>
  <si>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</si>
  <si>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</si>
  <si>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</si>
  <si>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</si>
  <si>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</si>
  <si>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</si>
  <si>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</si>
  <si>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</si>
  <si>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</si>
  <si>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</si>
  <si>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</si>
  <si>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</si>
  <si>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</si>
  <si>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</si>
  <si>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</si>
  <si>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</si>
  <si>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</si>
  <si>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</si>
  <si>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</si>
  <si>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</si>
  <si>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</si>
  <si>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</si>
  <si>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</si>
  <si>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</si>
  <si>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</si>
  <si>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</si>
  <si>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</si>
  <si>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</si>
  <si>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</si>
  <si>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</si>
  <si>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</si>
  <si>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</si>
  <si>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</si>
  <si>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</si>
  <si>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</si>
  <si>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</si>
  <si>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</si>
  <si>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</si>
  <si>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</si>
  <si>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</si>
  <si>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</si>
  <si>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</si>
  <si>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</si>
  <si>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</si>
  <si>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</si>
  <si>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</si>
  <si>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</si>
  <si>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</si>
  <si>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</si>
  <si>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</si>
  <si>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</si>
  <si>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</si>
  <si>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</si>
  <si>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</si>
  <si>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</si>
  <si>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</si>
  <si>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</si>
  <si>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</si>
  <si>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</si>
  <si>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</si>
  <si>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</si>
  <si>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</si>
  <si>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</si>
  <si>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</si>
  <si>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</si>
  <si>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</si>
  <si>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</si>
  <si>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</si>
  <si>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</si>
  <si>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</si>
  <si>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</si>
  <si>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</si>
  <si>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</si>
  <si>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</si>
  <si>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</si>
  <si>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</si>
  <si>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</si>
  <si>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</si>
  <si>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</si>
  <si>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</si>
  <si>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</si>
  <si>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</si>
  <si>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</si>
  <si>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</si>
  <si>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</si>
  <si>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</si>
  <si>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</si>
  <si>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</si>
  <si>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</si>
  <si>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</si>
  <si>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</si>
  <si>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</si>
  <si>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</si>
  <si>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</si>
  <si>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</si>
  <si>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</si>
  <si>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</si>
  <si>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</si>
  <si>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</si>
  <si>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</si>
  <si>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</si>
  <si>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</si>
  <si>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</si>
  <si>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</si>
  <si>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</si>
  <si>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</si>
  <si>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</si>
  <si>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</si>
  <si>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</si>
  <si>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</si>
  <si>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</si>
  <si>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</si>
  <si>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</si>
  <si>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</si>
  <si>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</si>
  <si>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</si>
  <si>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</si>
  <si>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</si>
  <si>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</si>
  <si>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</si>
  <si>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</si>
  <si>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</si>
  <si>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</si>
  <si>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</si>
  <si>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</si>
  <si>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</si>
  <si>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</si>
  <si>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</si>
  <si>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</si>
  <si>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</si>
  <si>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</si>
  <si>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</si>
  <si>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</si>
  <si>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</si>
  <si>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</si>
  <si>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</si>
  <si>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</si>
  <si>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</si>
  <si>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</si>
  <si>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</si>
  <si>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</si>
  <si>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</si>
  <si>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</si>
  <si>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</si>
  <si>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</si>
  <si>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</si>
  <si>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</si>
  <si>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</si>
  <si>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</si>
  <si>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</si>
  <si>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</si>
  <si>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</si>
  <si>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</si>
  <si>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</si>
  <si>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</si>
  <si>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</si>
  <si>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</si>
  <si>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</si>
  <si>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</si>
  <si>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</si>
  <si>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</si>
  <si>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</si>
  <si>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</si>
  <si>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</si>
  <si>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</si>
  <si>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</si>
  <si>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</si>
  <si>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</si>
  <si>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</si>
  <si>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</si>
  <si>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</si>
  <si>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</si>
  <si>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</si>
  <si>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</si>
  <si>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</si>
  <si>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</si>
  <si>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</si>
  <si>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</si>
  <si>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</si>
  <si>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</si>
  <si>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</si>
  <si>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</si>
  <si>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</si>
  <si>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</si>
  <si>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</si>
  <si>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</si>
  <si>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</si>
  <si>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</si>
  <si>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</si>
  <si>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</si>
  <si>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</si>
  <si>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</si>
  <si>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</si>
  <si>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</si>
  <si>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</si>
  <si>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</si>
  <si>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</si>
  <si>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</si>
  <si>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</si>
  <si>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</si>
  <si>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</si>
  <si>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</si>
  <si>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</si>
  <si>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</si>
  <si>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</si>
  <si>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</si>
  <si>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</si>
  <si>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</si>
  <si>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</si>
  <si>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</si>
  <si>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</si>
  <si>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</si>
  <si>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</si>
  <si>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</si>
  <si>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</si>
  <si>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</si>
  <si>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</si>
  <si>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</si>
  <si>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</si>
  <si>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</si>
  <si>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</si>
  <si>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</si>
  <si>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</si>
  <si>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</si>
  <si>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</si>
  <si>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</si>
  <si>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</si>
  <si>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</si>
  <si>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</si>
  <si>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</si>
  <si>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</si>
  <si>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</si>
  <si>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</si>
  <si>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</si>
  <si>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</si>
  <si>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</si>
  <si>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</si>
  <si>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</si>
  <si>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</si>
  <si>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</si>
  <si>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</si>
  <si>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</si>
  <si>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</si>
  <si>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</si>
  <si>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</si>
  <si>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</si>
  <si>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</si>
  <si>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</si>
  <si>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</si>
  <si>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</si>
  <si>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</si>
  <si>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</si>
  <si>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</si>
  <si>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</si>
  <si>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</si>
  <si>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</si>
  <si>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</si>
  <si>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</si>
  <si>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</si>
  <si>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</si>
  <si>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</si>
  <si>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</si>
  <si>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</si>
  <si>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</si>
  <si>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</si>
  <si>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</si>
  <si>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</si>
  <si>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</si>
  <si>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</si>
  <si>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</si>
  <si>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</si>
  <si>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</si>
  <si>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</si>
  <si>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</si>
  <si>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</si>
  <si>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</si>
  <si>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</si>
  <si>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</si>
  <si>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</si>
  <si>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</si>
  <si>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</si>
  <si>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</si>
  <si>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</si>
  <si>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</si>
  <si>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</si>
  <si>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</si>
  <si>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</si>
  <si>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</si>
  <si>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</si>
  <si>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</si>
  <si>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</si>
  <si>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</si>
  <si>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</si>
  <si>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</si>
  <si>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</si>
  <si>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</si>
  <si>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</si>
  <si>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</si>
  <si>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</si>
  <si>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</si>
  <si>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</si>
  <si>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</si>
  <si>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</si>
  <si>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</si>
  <si>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</si>
  <si>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</si>
  <si>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</si>
  <si>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</si>
  <si>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</si>
  <si>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</si>
  <si>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</si>
  <si>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</si>
  <si>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</si>
  <si>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</si>
  <si>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</si>
  <si>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</si>
  <si>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</si>
  <si>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</si>
  <si>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</si>
  <si>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</si>
  <si>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</si>
  <si>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</si>
  <si>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</si>
  <si>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</si>
  <si>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</si>
  <si>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</si>
  <si>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</si>
  <si>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</si>
  <si>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</si>
  <si>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</si>
  <si>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</si>
  <si>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</si>
  <si>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</si>
  <si>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</si>
  <si>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</si>
  <si>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</si>
  <si>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</si>
  <si>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</si>
  <si>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</si>
  <si>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</si>
  <si>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</si>
  <si>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</si>
  <si>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</si>
  <si>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</si>
  <si>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</si>
  <si>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</si>
  <si>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</si>
  <si>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</si>
  <si>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</si>
  <si>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</si>
  <si>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</si>
  <si>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</si>
  <si>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</si>
  <si>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</si>
  <si>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</si>
  <si>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</si>
  <si>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</si>
  <si>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</si>
  <si>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</si>
  <si>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</si>
  <si>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</si>
  <si>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</si>
  <si>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</si>
  <si>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</si>
  <si>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</si>
  <si>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</si>
  <si>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</si>
  <si>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</si>
  <si>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</si>
  <si>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</si>
  <si>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</si>
  <si>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</si>
  <si>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</si>
  <si>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</si>
  <si>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</si>
  <si>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</si>
  <si>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</si>
  <si>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</si>
  <si>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</si>
  <si>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</si>
  <si>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</si>
  <si>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</si>
  <si>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</si>
  <si>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</si>
  <si>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</si>
  <si>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</si>
  <si>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</si>
  <si>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</si>
  <si>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</si>
  <si>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</si>
  <si>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</si>
  <si>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</si>
  <si>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</si>
  <si>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</si>
  <si>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</si>
  <si>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</si>
  <si>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</si>
  <si>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</si>
  <si>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</si>
  <si>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</si>
  <si>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</si>
  <si>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</si>
  <si>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</si>
  <si>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</si>
  <si>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</si>
  <si>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</si>
  <si>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</si>
  <si>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</si>
  <si>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</si>
  <si>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</si>
  <si>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</si>
  <si>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</si>
  <si>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</si>
  <si>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</si>
  <si>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</si>
  <si>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</si>
  <si>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</si>
  <si>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</si>
  <si>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</si>
  <si>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</si>
  <si>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</si>
  <si>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</si>
  <si>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</si>
  <si>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</si>
  <si>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</si>
  <si>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</si>
  <si>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</si>
  <si>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</si>
  <si>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</si>
  <si>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</si>
  <si>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</si>
  <si>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</si>
  <si>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</si>
  <si>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</si>
  <si>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</si>
  <si>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</si>
  <si>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</si>
  <si>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</si>
  <si>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</si>
  <si>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</si>
  <si>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</si>
  <si>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</si>
  <si>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</si>
  <si>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</si>
  <si>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</si>
  <si>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</si>
  <si>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</si>
  <si>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</si>
  <si>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</si>
  <si>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</si>
  <si>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</si>
  <si>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</si>
  <si>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</si>
  <si>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</si>
  <si>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</si>
  <si>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</si>
  <si>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</si>
  <si>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</si>
  <si>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</si>
  <si>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</si>
  <si>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</si>
  <si>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</si>
  <si>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</si>
  <si>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</si>
  <si>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</si>
  <si>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</si>
  <si>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</si>
  <si>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</si>
  <si>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</si>
  <si>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</si>
  <si>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</si>
  <si>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</si>
  <si>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</si>
  <si>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</si>
  <si>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</si>
  <si>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</si>
  <si>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</si>
  <si>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</si>
  <si>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</si>
  <si>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</si>
  <si>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</si>
  <si>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</si>
  <si>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</si>
  <si>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</si>
  <si>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</si>
  <si>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</si>
  <si>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</si>
  <si>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</si>
  <si>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</si>
  <si>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</si>
  <si>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</si>
  <si>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</si>
  <si>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</si>
  <si>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</si>
  <si>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</si>
  <si>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</si>
  <si>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</si>
  <si>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</si>
  <si>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</si>
  <si>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</si>
  <si>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</si>
  <si>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</si>
  <si>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</si>
  <si>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</si>
  <si>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</si>
  <si>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</si>
  <si>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</si>
  <si>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</si>
  <si>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</si>
  <si>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</si>
  <si>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</si>
  <si>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</si>
  <si>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</si>
  <si>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</si>
  <si>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</si>
  <si>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</si>
  <si>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</si>
  <si>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</si>
  <si>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</si>
  <si>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</si>
  <si>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</si>
  <si>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</si>
  <si>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</si>
  <si>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</si>
  <si>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</si>
  <si>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</si>
  <si>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</si>
  <si>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</si>
  <si>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</si>
  <si>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</si>
  <si>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</si>
  <si>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</si>
  <si>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</si>
  <si>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</si>
  <si>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</si>
  <si>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</si>
  <si>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</si>
  <si>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</si>
  <si>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</si>
  <si>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</si>
  <si>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</si>
  <si>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</si>
  <si>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</si>
  <si>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</si>
  <si>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</si>
  <si>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</si>
  <si>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</si>
  <si>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</si>
  <si>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</si>
  <si>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</si>
  <si>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</si>
  <si>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</si>
  <si>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</si>
  <si>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</si>
  <si>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</si>
  <si>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</si>
  <si>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</si>
  <si>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</si>
  <si>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</si>
  <si>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</si>
  <si>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</si>
  <si>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</si>
  <si>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</si>
  <si>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</si>
  <si>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</si>
  <si>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</si>
  <si>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</si>
  <si>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</si>
  <si>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</si>
  <si>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</si>
  <si>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</si>
  <si>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</si>
  <si>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</si>
  <si>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</si>
  <si>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</si>
  <si>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</si>
  <si>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</si>
  <si>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</si>
  <si>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</si>
  <si>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</si>
  <si>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</si>
  <si>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</si>
  <si>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</si>
  <si>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</si>
  <si>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</si>
  <si>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</si>
  <si>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</si>
  <si>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</si>
  <si>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</si>
  <si>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</si>
  <si>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</si>
  <si>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</si>
  <si>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</si>
  <si>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</si>
  <si>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</si>
  <si>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</si>
  <si>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</si>
  <si>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</si>
  <si>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</si>
  <si>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</si>
  <si>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</si>
  <si>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</si>
  <si>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</si>
  <si>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</si>
  <si>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</si>
  <si>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</si>
  <si>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</si>
  <si>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</si>
  <si>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</si>
  <si>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</si>
  <si>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</si>
  <si>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</si>
  <si>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</si>
  <si>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</si>
  <si>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</si>
  <si>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</si>
  <si>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</si>
  <si>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</si>
  <si>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</si>
  <si>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</si>
  <si>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</si>
  <si>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</si>
  <si>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</si>
  <si>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</si>
  <si>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</si>
  <si>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</si>
  <si>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</si>
  <si>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</si>
  <si>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</si>
  <si>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</si>
  <si>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</si>
  <si>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</si>
  <si>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</si>
  <si>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</si>
  <si>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</si>
  <si>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</si>
  <si>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</si>
  <si>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</si>
  <si>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</si>
  <si>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</si>
  <si>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</si>
  <si>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</si>
  <si>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</si>
  <si>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</si>
  <si>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</si>
  <si>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</si>
  <si>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</si>
  <si>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</si>
  <si>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</si>
  <si>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</si>
  <si>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</si>
  <si>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</si>
  <si>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</si>
  <si>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</si>
  <si>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</si>
  <si>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</si>
  <si>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</si>
  <si>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</si>
  <si>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</si>
  <si>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</si>
  <si>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</si>
  <si>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</si>
  <si>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</si>
  <si>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</si>
  <si>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</si>
  <si>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</si>
  <si>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</si>
  <si>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</si>
  <si>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</si>
  <si>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</si>
  <si>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</si>
  <si>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</si>
  <si>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</si>
  <si>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</si>
  <si>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</si>
  <si>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</si>
  <si>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</si>
  <si>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</si>
  <si>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</si>
  <si>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</si>
  <si>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</si>
  <si>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</si>
  <si>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</si>
  <si>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</si>
  <si>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</si>
  <si>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</si>
  <si>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</si>
  <si>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</si>
  <si>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</si>
  <si>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</si>
  <si>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</si>
  <si>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</si>
  <si>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</si>
  <si>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</si>
  <si>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</si>
  <si>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</si>
  <si>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</si>
  <si>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</si>
  <si>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</si>
  <si>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</si>
  <si>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</si>
  <si>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</si>
  <si>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</si>
  <si>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</si>
  <si>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</si>
  <si>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</si>
  <si>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</si>
  <si>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</si>
  <si>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</si>
  <si>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</si>
  <si>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</si>
  <si>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</si>
  <si>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</si>
  <si>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</si>
  <si>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</si>
  <si>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</si>
  <si>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</si>
  <si>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</si>
  <si>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</si>
  <si>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</si>
  <si>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</si>
  <si>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</si>
  <si>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</si>
  <si>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</si>
  <si>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</si>
  <si>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</si>
  <si>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</si>
  <si>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</si>
  <si>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</si>
  <si>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</si>
  <si>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</si>
  <si>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</si>
  <si>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</si>
  <si>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</si>
  <si>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</si>
  <si>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</si>
  <si>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</si>
  <si>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</si>
  <si>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</si>
  <si>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</si>
  <si>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</si>
  <si>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</si>
  <si>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</si>
  <si>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</si>
  <si>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</si>
  <si>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</si>
  <si>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</si>
  <si>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</si>
  <si>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</si>
  <si>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</si>
  <si>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</si>
  <si>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</si>
  <si>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</si>
  <si>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</si>
  <si>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</si>
  <si>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</si>
  <si>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</si>
  <si>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</si>
  <si>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</si>
  <si>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</si>
  <si>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</si>
  <si>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</si>
  <si>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</si>
  <si>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</si>
  <si>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</si>
  <si>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</si>
  <si>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</si>
  <si>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</si>
  <si>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</si>
  <si>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</si>
  <si>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</si>
  <si>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</si>
  <si>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</si>
  <si>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</si>
  <si>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</si>
  <si>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</si>
  <si>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</si>
  <si>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</si>
  <si>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</si>
  <si>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</si>
  <si>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</si>
  <si>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</si>
  <si>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</si>
  <si>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</si>
  <si>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</si>
  <si>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</si>
  <si>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</si>
  <si>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</si>
  <si>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</si>
  <si>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</si>
  <si>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</si>
  <si>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</si>
  <si>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</si>
  <si>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</si>
  <si>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</si>
  <si>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</si>
  <si>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</si>
  <si>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</si>
  <si>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</si>
  <si>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</si>
  <si>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</si>
  <si>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</si>
  <si>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</si>
  <si>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</si>
  <si>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</si>
  <si>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</si>
  <si>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</si>
  <si>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</si>
  <si>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</si>
  <si>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</si>
  <si>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</si>
  <si>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</si>
  <si>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</si>
  <si>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</si>
  <si>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</si>
  <si>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</si>
  <si>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</si>
  <si>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</si>
  <si>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</si>
  <si>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</si>
  <si>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</si>
  <si>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</si>
  <si>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</si>
  <si>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</si>
  <si>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</si>
  <si>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</si>
  <si>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</si>
  <si>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</si>
  <si>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</si>
  <si>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</si>
  <si>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</si>
  <si>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</si>
  <si>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</si>
  <si>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</si>
  <si>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</si>
  <si>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</si>
  <si>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</si>
  <si>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</si>
  <si>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</si>
  <si>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</si>
  <si>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</si>
  <si>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</si>
  <si>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</si>
  <si>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</si>
  <si>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</si>
  <si>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</si>
  <si>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</si>
  <si>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</si>
  <si>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</si>
  <si>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</si>
  <si>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</si>
  <si>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</si>
  <si>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</si>
  <si>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</si>
  <si>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</si>
  <si>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</si>
  <si>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</si>
  <si>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</si>
  <si>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</si>
  <si>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</si>
  <si>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</si>
  <si>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</si>
  <si>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</si>
  <si>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</si>
  <si>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</si>
  <si>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</si>
  <si>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</si>
  <si>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</si>
  <si>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</si>
  <si>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</si>
  <si>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</si>
  <si>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</si>
  <si>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</si>
  <si>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</si>
  <si>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</si>
  <si>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</si>
  <si>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</si>
  <si>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</si>
  <si>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</si>
  <si>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</si>
  <si>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</si>
  <si>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</si>
  <si>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</si>
  <si>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</si>
  <si>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</si>
  <si>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</si>
  <si>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</si>
  <si>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</si>
  <si>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</si>
  <si>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</si>
  <si>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</si>
  <si>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</si>
  <si>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</si>
  <si>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</si>
  <si>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</si>
  <si>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</si>
  <si>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</si>
  <si>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</si>
  <si>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</si>
  <si>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</si>
  <si>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</si>
  <si>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</si>
  <si>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</si>
  <si>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</si>
  <si>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</si>
  <si>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</si>
  <si>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</si>
  <si>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</si>
  <si>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</si>
  <si>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</si>
  <si>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</si>
  <si>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</si>
  <si>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</si>
  <si>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</si>
  <si>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</si>
  <si>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</si>
  <si>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</si>
  <si>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</si>
  <si>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</si>
  <si>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</si>
  <si>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</si>
  <si>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</si>
  <si>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</si>
  <si>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</si>
  <si>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</si>
  <si>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</si>
  <si>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</si>
  <si>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</si>
  <si>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</si>
  <si>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</si>
  <si>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</si>
  <si>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</si>
  <si>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</si>
  <si>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</si>
  <si>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</si>
  <si>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</si>
  <si>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</si>
  <si>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</si>
  <si>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</si>
  <si>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</si>
  <si>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</si>
  <si>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</si>
  <si>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</si>
  <si>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</si>
  <si>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</si>
  <si>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</si>
  <si>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</si>
  <si>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</si>
  <si>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</si>
  <si>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</si>
  <si>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</si>
  <si>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</si>
  <si>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</si>
  <si>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</si>
  <si>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</si>
  <si>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</si>
  <si>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</si>
  <si>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</si>
  <si>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</si>
  <si>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</si>
  <si>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</si>
  <si>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</si>
  <si>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</si>
  <si>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</si>
  <si>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</si>
  <si>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</si>
  <si>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</si>
  <si>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</si>
  <si>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</si>
  <si>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</si>
  <si>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</si>
  <si>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</si>
  <si>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</si>
  <si>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</si>
  <si>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</si>
  <si>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</si>
  <si>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</si>
  <si>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</si>
  <si>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</si>
  <si>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</si>
  <si>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</si>
  <si>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</si>
  <si>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</si>
  <si>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</si>
  <si>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</si>
  <si>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</si>
  <si>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</si>
  <si>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</si>
  <si>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</si>
  <si>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</si>
  <si>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</si>
  <si>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</si>
  <si>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</si>
  <si>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</si>
  <si>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</si>
  <si>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</si>
  <si>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</si>
  <si>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</si>
  <si>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</si>
  <si>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</si>
  <si>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</si>
  <si>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</si>
  <si>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</si>
  <si>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</si>
  <si>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</si>
  <si>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</si>
  <si>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</si>
  <si>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</si>
  <si>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</si>
  <si>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</si>
  <si>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</si>
  <si>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</si>
  <si>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</si>
  <si>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</si>
  <si>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</si>
  <si>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</si>
  <si>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</si>
  <si>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</si>
  <si>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</si>
  <si>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</si>
  <si>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</si>
  <si>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</si>
  <si>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</si>
  <si>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</si>
  <si>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</si>
  <si>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</si>
  <si>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</si>
  <si>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</si>
  <si>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</si>
  <si>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</si>
  <si>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</si>
  <si>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</si>
  <si>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</si>
  <si>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</si>
  <si>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</si>
  <si>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</si>
  <si>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</si>
  <si>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</si>
  <si>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</si>
  <si>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</si>
  <si>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</si>
  <si>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</si>
  <si>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</si>
  <si>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</si>
  <si>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</si>
  <si>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</si>
  <si>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</si>
  <si>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</si>
  <si>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</si>
  <si>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</si>
  <si>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</si>
  <si>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</si>
  <si>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</si>
  <si>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</si>
  <si>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</si>
  <si>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</si>
  <si>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</si>
  <si>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</si>
  <si>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</si>
  <si>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</si>
  <si>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</si>
  <si>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</si>
  <si>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</si>
  <si>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</si>
  <si>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</si>
  <si>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</si>
  <si>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</si>
  <si>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</si>
  <si>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</si>
  <si>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</si>
  <si>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</si>
  <si>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</si>
  <si>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</si>
  <si>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</si>
  <si>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</si>
  <si>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</si>
  <si>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</si>
  <si>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</si>
  <si>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</si>
  <si>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</si>
  <si>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</si>
  <si>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</si>
  <si>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</si>
  <si>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</si>
  <si>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</si>
  <si>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</si>
  <si>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</si>
  <si>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</si>
  <si>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</si>
  <si>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</si>
  <si>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</si>
  <si>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</si>
  <si>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</si>
  <si>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</si>
  <si>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</si>
  <si>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</si>
  <si>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</si>
  <si>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</si>
  <si>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</si>
  <si>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</si>
  <si>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</si>
  <si>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</si>
  <si>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</si>
  <si>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</si>
  <si>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</si>
  <si>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</si>
  <si>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</si>
  <si>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</si>
  <si>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</si>
  <si>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</si>
  <si>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</si>
  <si>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</si>
  <si>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</si>
  <si>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</si>
  <si>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</si>
  <si>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</si>
  <si>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</si>
  <si>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</si>
  <si>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</si>
  <si>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</si>
  <si>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</si>
  <si>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</si>
  <si>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</si>
  <si>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</si>
  <si>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</si>
  <si>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</si>
  <si>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</si>
  <si>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</si>
  <si>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</si>
  <si>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</si>
  <si>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</si>
  <si>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</si>
  <si>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</si>
  <si>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</si>
  <si>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</si>
  <si>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</si>
  <si>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</si>
  <si>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</si>
  <si>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</si>
  <si>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</si>
  <si>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</si>
  <si>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</si>
  <si>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</si>
  <si>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</si>
  <si>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</si>
  <si>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</si>
  <si>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</si>
  <si>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</si>
  <si>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</si>
  <si>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</si>
  <si>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</si>
  <si>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</si>
  <si>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</si>
  <si>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</si>
  <si>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</si>
  <si>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</si>
  <si>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</si>
  <si>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</si>
  <si>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</si>
  <si>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</si>
  <si>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</si>
  <si>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</si>
  <si>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</si>
  <si>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</si>
  <si>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</si>
  <si>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</si>
  <si>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</si>
  <si>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</si>
  <si>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</si>
  <si>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</si>
  <si>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</si>
  <si>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</si>
  <si>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</si>
  <si>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</si>
  <si>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</si>
  <si>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</si>
  <si>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</si>
  <si>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</si>
  <si>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</si>
  <si>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</si>
  <si>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</si>
  <si>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</si>
  <si>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</si>
  <si>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</si>
  <si>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</si>
  <si>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</si>
  <si>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</si>
  <si>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</si>
  <si>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</si>
  <si>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</si>
  <si>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</si>
  <si>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</si>
  <si>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</si>
  <si>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</si>
  <si>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</si>
  <si>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</si>
  <si>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</si>
  <si>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</si>
  <si>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</si>
  <si>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</si>
  <si>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</si>
  <si>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</si>
  <si>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</si>
  <si>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</si>
  <si>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</si>
  <si>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</si>
  <si>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</si>
  <si>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</si>
  <si>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</si>
  <si>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</si>
  <si>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</si>
  <si>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</si>
  <si>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</si>
  <si>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</si>
  <si>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</si>
  <si>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</si>
  <si>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</si>
  <si>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</si>
  <si>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</si>
  <si>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</si>
  <si>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</si>
  <si>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</si>
  <si>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</si>
  <si>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</si>
  <si>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</si>
  <si>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</si>
  <si>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</si>
  <si>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</si>
  <si>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</si>
  <si>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</si>
  <si>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</si>
  <si>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</si>
  <si>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</si>
  <si>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</si>
  <si>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</si>
  <si>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</si>
  <si>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</si>
  <si>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</si>
  <si>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</si>
  <si>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</si>
  <si>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</si>
  <si>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</si>
  <si>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</si>
  <si>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</si>
  <si>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</si>
  <si>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</si>
  <si>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</si>
  <si>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</si>
  <si>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</si>
  <si>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</si>
  <si>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</si>
  <si>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</si>
  <si>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</si>
  <si>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</si>
  <si>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</si>
  <si>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</si>
  <si>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</si>
  <si>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</si>
  <si>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</si>
  <si>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</si>
  <si>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</si>
  <si>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</si>
  <si>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</si>
  <si>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</si>
  <si>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</si>
  <si>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</si>
  <si>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</si>
  <si>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</si>
  <si>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</si>
  <si>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</si>
  <si>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</si>
  <si>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</si>
  <si>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</si>
  <si>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</si>
  <si>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</si>
  <si>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</si>
  <si>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</si>
  <si>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</si>
  <si>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</si>
  <si>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</si>
  <si>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</si>
  <si>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</si>
  <si>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</si>
  <si>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</si>
  <si>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</si>
  <si>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</si>
  <si>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</si>
  <si>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</si>
  <si>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</si>
  <si>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</si>
  <si>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</si>
  <si>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</si>
  <si>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</si>
  <si>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</si>
  <si>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</si>
  <si>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</si>
  <si>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</si>
  <si>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</si>
  <si>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</si>
  <si>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</si>
  <si>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</si>
  <si>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</si>
  <si>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</si>
  <si>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</si>
  <si>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</si>
  <si>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</si>
  <si>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</si>
  <si>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</si>
  <si>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</si>
  <si>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</si>
  <si>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</si>
  <si>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</si>
  <si>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</si>
  <si>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</si>
  <si>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</si>
  <si>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</si>
  <si>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</si>
  <si>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</si>
  <si>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</si>
  <si>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</si>
  <si>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</si>
  <si>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</si>
  <si>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</si>
  <si>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</si>
  <si>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</si>
  <si>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</si>
  <si>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</si>
  <si>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</si>
  <si>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</si>
  <si>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</si>
  <si>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</si>
  <si>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</si>
  <si>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</si>
  <si>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</si>
  <si>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</si>
  <si>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</si>
  <si>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</si>
  <si>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</si>
  <si>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</si>
  <si>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</si>
  <si>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</si>
  <si>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</si>
  <si>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</si>
  <si>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</si>
  <si>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</si>
  <si>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</si>
  <si>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</si>
  <si>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</si>
  <si>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</si>
  <si>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</si>
  <si>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</si>
  <si>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</si>
  <si>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</si>
  <si>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</si>
  <si>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</si>
  <si>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</si>
  <si>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</si>
  <si>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</si>
  <si>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</si>
  <si>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</si>
  <si>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</si>
  <si>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</si>
  <si>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</si>
  <si>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</si>
  <si>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</si>
  <si>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</si>
  <si>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</si>
  <si>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</si>
  <si>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</si>
  <si>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</si>
  <si>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</si>
  <si>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</si>
  <si>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</si>
  <si>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</si>
  <si>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</si>
  <si>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</si>
  <si>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</si>
  <si>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</si>
  <si>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</si>
  <si>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</si>
  <si>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</si>
  <si>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</si>
  <si>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</si>
  <si>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</si>
  <si>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</si>
  <si>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</si>
  <si>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</si>
  <si>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</si>
  <si>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</si>
  <si>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</si>
  <si>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</si>
  <si>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</si>
  <si>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</si>
  <si>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</si>
  <si>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</si>
  <si>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</si>
  <si>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</si>
  <si>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</si>
  <si>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</si>
  <si>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</si>
  <si>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</si>
  <si>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</si>
  <si>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</si>
  <si>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</si>
  <si>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</si>
  <si>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</si>
  <si>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</si>
  <si>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</si>
  <si>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</si>
  <si>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</si>
  <si>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</si>
  <si>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</si>
  <si>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</si>
  <si>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</si>
  <si>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</si>
  <si>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</si>
  <si>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</si>
  <si>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</si>
  <si>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</si>
  <si>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</si>
  <si>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</si>
  <si>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</si>
  <si>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</si>
  <si>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</si>
  <si>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</si>
  <si>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</si>
  <si>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</si>
  <si>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</si>
  <si>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</si>
  <si>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</si>
  <si>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</si>
  <si>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</si>
  <si>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</si>
  <si>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</si>
  <si>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</si>
  <si>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</si>
  <si>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</si>
  <si>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</si>
  <si>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</si>
  <si>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</si>
  <si>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</si>
  <si>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</si>
  <si>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</si>
  <si>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</si>
  <si>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</si>
  <si>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</si>
  <si>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</si>
  <si>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</si>
  <si>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</si>
  <si>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</si>
  <si>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</si>
  <si>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</si>
  <si>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</si>
  <si>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</si>
  <si>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</si>
  <si>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</si>
  <si>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</si>
  <si>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</si>
  <si>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</si>
  <si>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</si>
  <si>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</si>
  <si>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</si>
  <si>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</si>
  <si>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</si>
  <si>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</si>
  <si>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</si>
  <si>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</si>
  <si>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</si>
  <si>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</si>
  <si>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</si>
  <si>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</si>
  <si>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</si>
  <si>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</si>
  <si>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</si>
  <si>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</si>
  <si>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</si>
  <si>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</si>
  <si>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</si>
  <si>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</si>
  <si>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</si>
  <si>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</si>
  <si>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</si>
  <si>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</si>
  <si>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</si>
  <si>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</si>
  <si>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</si>
  <si>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</si>
  <si>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</si>
  <si>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</si>
  <si>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</si>
  <si>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</si>
  <si>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</si>
  <si>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</si>
  <si>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</si>
  <si>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</si>
  <si>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</si>
  <si>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</si>
  <si>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</si>
  <si>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</si>
  <si>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</si>
  <si>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</si>
  <si>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</si>
  <si>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</si>
  <si>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</si>
  <si>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</si>
  <si>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</si>
  <si>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</si>
  <si>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</si>
  <si>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</si>
  <si>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</si>
  <si>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</si>
  <si>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</si>
  <si>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</si>
  <si>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</si>
  <si>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</si>
  <si>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</si>
  <si>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</si>
  <si>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</si>
  <si>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</si>
  <si>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</si>
  <si>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</si>
  <si>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</si>
  <si>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</si>
  <si>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</si>
  <si>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</si>
  <si>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</si>
  <si>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</si>
  <si>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</si>
  <si>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</si>
  <si>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</si>
  <si>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</si>
  <si>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</si>
  <si>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</si>
  <si>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</si>
  <si>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</si>
  <si>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</si>
  <si>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</si>
  <si>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</si>
  <si>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</si>
  <si>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</si>
  <si>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</si>
  <si>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</si>
  <si>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</si>
  <si>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</si>
  <si>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</si>
  <si>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</si>
  <si>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</si>
  <si>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</si>
  <si>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</si>
  <si>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</si>
  <si>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</si>
  <si>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</si>
  <si>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</si>
  <si>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</si>
  <si>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</si>
  <si>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</si>
  <si>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</si>
  <si>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</si>
  <si>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</si>
  <si>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</si>
  <si>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</si>
  <si>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</si>
  <si>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</si>
  <si>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</si>
  <si>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</si>
  <si>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</si>
  <si>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</si>
  <si>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</si>
  <si>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</si>
  <si>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</si>
  <si>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</si>
  <si>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</si>
  <si>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</si>
  <si>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</si>
  <si>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</si>
  <si>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</si>
  <si>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</si>
  <si>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</si>
  <si>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</si>
  <si>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</si>
  <si>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</si>
  <si>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</si>
  <si>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</si>
  <si>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</si>
  <si>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</si>
  <si>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</si>
  <si>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</si>
  <si>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</si>
  <si>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</si>
  <si>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</si>
  <si>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</si>
  <si>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</si>
  <si>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</si>
  <si>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</si>
  <si>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</si>
  <si>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</si>
  <si>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</si>
  <si>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</si>
  <si>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</si>
  <si>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</si>
  <si>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</si>
  <si>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</si>
  <si>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</si>
  <si>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</si>
  <si>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</si>
  <si>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</si>
  <si>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</si>
  <si>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</si>
  <si>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</si>
  <si>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</si>
  <si>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</si>
  <si>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</si>
  <si>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</si>
  <si>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</si>
  <si>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</si>
  <si>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</si>
  <si>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</si>
  <si>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</si>
  <si>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</si>
  <si>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</si>
  <si>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</si>
  <si>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</si>
  <si>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</si>
  <si>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</si>
  <si>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</si>
  <si>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</si>
  <si>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</si>
  <si>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</si>
  <si>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</si>
  <si>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</si>
  <si>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</si>
  <si>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</si>
  <si>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</si>
  <si>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</si>
  <si>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</si>
  <si>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</si>
  <si>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</si>
  <si>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</si>
  <si>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</si>
  <si>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</si>
  <si>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</si>
  <si>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</si>
  <si>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</si>
  <si>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</si>
  <si>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</si>
  <si>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</si>
  <si>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</si>
  <si>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</si>
  <si>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</si>
  <si>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</si>
  <si>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</si>
  <si>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</si>
  <si>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</si>
  <si>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</si>
  <si>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</si>
  <si>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</si>
  <si>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</si>
  <si>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</si>
  <si>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</si>
  <si>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</si>
  <si>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</si>
  <si>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</si>
  <si>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</si>
  <si>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</si>
  <si>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</si>
  <si>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</si>
  <si>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</si>
  <si>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</si>
  <si>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</si>
  <si>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</si>
  <si>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</si>
  <si>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</si>
  <si>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</si>
  <si>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</si>
  <si>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</si>
  <si>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</si>
  <si>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</si>
  <si>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</si>
  <si>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</si>
  <si>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</si>
  <si>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</si>
  <si>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</si>
  <si>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</si>
  <si>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</si>
  <si>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</si>
  <si>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</si>
  <si>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</si>
  <si>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</si>
  <si>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</si>
  <si>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</si>
  <si>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</si>
  <si>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</si>
  <si>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</si>
  <si>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</si>
  <si>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</si>
  <si>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</si>
  <si>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</si>
  <si>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</si>
  <si>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</si>
  <si>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</si>
  <si>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</si>
  <si>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</si>
  <si>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</si>
  <si>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</si>
  <si>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</si>
  <si>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</si>
  <si>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</si>
  <si>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</si>
  <si>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</si>
  <si>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</si>
  <si>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</si>
  <si>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</si>
  <si>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</si>
  <si>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</si>
  <si>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</si>
  <si>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</si>
  <si>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</si>
  <si>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</si>
  <si>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</si>
  <si>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</si>
  <si>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</si>
  <si>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</si>
  <si>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</si>
  <si>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</si>
  <si>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</si>
  <si>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</si>
  <si>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</si>
  <si>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</si>
  <si>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</si>
  <si>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</si>
  <si>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</si>
  <si>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</si>
  <si>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</si>
  <si>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</si>
  <si>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</si>
  <si>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</si>
  <si>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</si>
  <si>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</si>
  <si>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</si>
  <si>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</si>
  <si>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</si>
  <si>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</si>
  <si>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</si>
  <si>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</si>
  <si>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</si>
  <si>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</si>
  <si>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</si>
  <si>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</si>
  <si>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</si>
  <si>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</si>
  <si>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</si>
  <si>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</si>
  <si>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</si>
  <si>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</si>
  <si>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</si>
  <si>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</si>
  <si>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</si>
  <si>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</si>
  <si>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</si>
  <si>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</si>
  <si>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</si>
  <si>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</si>
  <si>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</si>
  <si>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</si>
  <si>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</si>
  <si>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</si>
  <si>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</si>
  <si>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</si>
  <si>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</si>
  <si>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</si>
  <si>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</si>
  <si>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</si>
  <si>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</si>
  <si>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</si>
  <si>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</si>
  <si>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</si>
  <si>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</si>
  <si>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</si>
  <si>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</si>
  <si>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</si>
  <si>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</si>
  <si>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</si>
  <si>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</si>
  <si>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</si>
  <si>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</si>
  <si>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</si>
  <si>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</si>
  <si>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</si>
  <si>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</si>
  <si>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</si>
  <si>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</si>
  <si>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</si>
  <si>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</si>
  <si>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</si>
  <si>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</si>
  <si>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</si>
  <si>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</si>
  <si>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</si>
  <si>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</si>
  <si>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</si>
  <si>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</si>
  <si>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</si>
  <si>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</si>
  <si>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</si>
  <si>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</si>
  <si>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</si>
  <si>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</si>
  <si>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</si>
  <si>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</si>
  <si>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</si>
  <si>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</si>
  <si>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</si>
  <si>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</si>
  <si>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</si>
  <si>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</si>
  <si>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</si>
  <si>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</si>
  <si>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</si>
  <si>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</si>
  <si>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</si>
  <si>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</si>
  <si>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</si>
  <si>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</si>
  <si>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</si>
  <si>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</si>
  <si>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</si>
  <si>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</si>
  <si>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</si>
  <si>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</si>
  <si>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</si>
  <si>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</si>
  <si>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</si>
  <si>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</si>
  <si>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</si>
  <si>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</si>
  <si>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</si>
  <si>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</si>
  <si>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</si>
  <si>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</si>
  <si>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</si>
  <si>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</si>
  <si>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</si>
  <si>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</si>
  <si>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</si>
  <si>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</si>
  <si>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</si>
  <si>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</si>
  <si>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</si>
  <si>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</si>
  <si>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</si>
  <si>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</si>
  <si>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</si>
  <si>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</si>
  <si>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</si>
  <si>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</si>
  <si>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</si>
  <si>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</si>
  <si>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</si>
  <si>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</si>
  <si>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</si>
  <si>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</si>
  <si>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</si>
  <si>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</si>
  <si>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</si>
  <si>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</si>
  <si>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</si>
  <si>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</si>
  <si>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</si>
  <si>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</si>
  <si>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</si>
  <si>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</si>
  <si>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</si>
  <si>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</si>
  <si>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</si>
  <si>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</si>
  <si>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</si>
  <si>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</si>
  <si>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</si>
  <si>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</si>
  <si>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</si>
  <si>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</si>
  <si>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</si>
  <si>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</si>
  <si>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</si>
  <si>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</si>
  <si>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</si>
  <si>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</si>
  <si>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</si>
  <si>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</si>
  <si>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</si>
  <si>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</si>
  <si>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</si>
  <si>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</si>
  <si>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</si>
  <si>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</si>
  <si>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</si>
  <si>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</si>
  <si>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</si>
  <si>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</si>
  <si>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</si>
  <si>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</si>
  <si>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</si>
  <si>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</si>
  <si>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</si>
  <si>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</si>
  <si>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</si>
  <si>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</si>
  <si>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</si>
  <si>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</si>
  <si>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</si>
  <si>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</si>
  <si>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</si>
  <si>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</si>
  <si>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</si>
  <si>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</si>
  <si>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</si>
  <si>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</si>
  <si>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</si>
  <si>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</si>
  <si>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</si>
  <si>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</si>
  <si>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</si>
  <si>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</si>
  <si>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</si>
  <si>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</si>
  <si>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</si>
  <si>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</si>
  <si>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</si>
  <si>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</si>
  <si>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</si>
  <si>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</si>
  <si>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</si>
  <si>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</si>
  <si>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</si>
  <si>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</si>
  <si>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</si>
  <si>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</si>
  <si>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</si>
  <si>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</si>
  <si>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</si>
  <si>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</si>
  <si>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</si>
  <si>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</si>
  <si>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</si>
  <si>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</si>
  <si>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</si>
  <si>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</si>
  <si>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</si>
  <si>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</si>
  <si>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</si>
  <si>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</si>
  <si>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</si>
  <si>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</si>
  <si>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</si>
  <si>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</si>
  <si>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</si>
  <si>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</si>
  <si>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</si>
  <si>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</si>
  <si>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</si>
  <si>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</si>
  <si>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</si>
  <si>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</si>
  <si>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</si>
  <si>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</si>
  <si>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</si>
  <si>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</si>
  <si>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</si>
  <si>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</si>
  <si>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</si>
  <si>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</si>
  <si>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</si>
  <si>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</si>
  <si>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</si>
  <si>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</si>
  <si>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</si>
  <si>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</si>
  <si>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</si>
  <si>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</si>
  <si>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</si>
  <si>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</si>
  <si>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</si>
  <si>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</si>
  <si>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</si>
  <si>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</si>
  <si>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</si>
  <si>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</si>
  <si>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</si>
  <si>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</si>
  <si>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</si>
  <si>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</si>
  <si>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</si>
  <si>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</si>
  <si>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</si>
  <si>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</si>
  <si>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</si>
  <si>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</si>
  <si>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</si>
  <si>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</si>
  <si>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</si>
  <si>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</si>
  <si>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</si>
  <si>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</si>
  <si>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</si>
  <si>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</si>
  <si>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</si>
  <si>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</si>
  <si>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</si>
  <si>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</si>
  <si>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</si>
  <si>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</si>
  <si>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</si>
  <si>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</si>
  <si>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</si>
  <si>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</si>
  <si>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</si>
  <si>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</si>
  <si>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</si>
  <si>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</si>
  <si>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</si>
  <si>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</si>
  <si>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</si>
  <si>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</si>
  <si>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</si>
  <si>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</si>
  <si>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</si>
  <si>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</si>
  <si>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</si>
  <si>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</si>
  <si>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</si>
  <si>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</si>
  <si>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</si>
  <si>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</si>
  <si>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</si>
  <si>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</si>
  <si>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</si>
  <si>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</si>
  <si>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</si>
  <si>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</si>
  <si>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</si>
  <si>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</si>
  <si>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</si>
  <si>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</si>
  <si>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</si>
  <si>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</si>
  <si>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</si>
  <si>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</si>
  <si>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</si>
  <si>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</si>
  <si>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</si>
  <si>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</si>
  <si>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</si>
  <si>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</si>
  <si>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</si>
  <si>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</si>
  <si>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</si>
  <si>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</si>
  <si>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</si>
  <si>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</si>
  <si>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</si>
  <si>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</si>
  <si>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</si>
  <si>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</si>
  <si>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</si>
  <si>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</si>
  <si>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</si>
  <si>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</si>
  <si>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</si>
  <si>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</si>
  <si>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</si>
  <si>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</si>
  <si>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</si>
  <si>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</si>
  <si>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</si>
  <si>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</si>
  <si>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</si>
  <si>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</si>
  <si>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</si>
  <si>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</si>
  <si>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</si>
  <si>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</si>
  <si>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</si>
  <si>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</si>
  <si>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</si>
  <si>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</si>
  <si>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</si>
  <si>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</si>
  <si>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</si>
  <si>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</si>
  <si>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</si>
  <si>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</si>
  <si>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</si>
  <si>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</si>
  <si>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</si>
  <si>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</si>
  <si>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</si>
  <si>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</si>
  <si>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</si>
  <si>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</si>
  <si>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</si>
  <si>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</si>
  <si>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</si>
  <si>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</si>
  <si>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</si>
  <si>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</si>
  <si>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</si>
  <si>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</si>
  <si>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</si>
  <si>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</si>
  <si>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</si>
  <si>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</si>
  <si>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</si>
  <si>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</si>
  <si>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</si>
  <si>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</si>
  <si>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</si>
  <si>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</si>
  <si>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</si>
  <si>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</si>
  <si>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</si>
  <si>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</si>
  <si>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</si>
  <si>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</si>
  <si>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</si>
  <si>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</si>
  <si>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</si>
  <si>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</si>
  <si>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</si>
  <si>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</si>
  <si>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</si>
  <si>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</si>
  <si>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</si>
  <si>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</si>
  <si>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</si>
  <si>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</si>
  <si>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</si>
  <si>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</si>
  <si>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</si>
  <si>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</si>
  <si>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</si>
  <si>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</si>
  <si>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</si>
  <si>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</si>
  <si>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</si>
  <si>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</si>
  <si>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</si>
  <si>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</si>
  <si>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</si>
  <si>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</si>
  <si>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</si>
  <si>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</si>
  <si>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</si>
  <si>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</si>
  <si>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</si>
  <si>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</si>
  <si>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</si>
  <si>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</si>
  <si>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</si>
  <si>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</si>
  <si>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</si>
  <si>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</si>
  <si>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</si>
  <si>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</si>
  <si>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</si>
  <si>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</si>
  <si>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</si>
  <si>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</si>
  <si>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</si>
  <si>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</si>
  <si>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</si>
  <si>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</si>
  <si>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</si>
  <si>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</si>
  <si>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</si>
  <si>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</si>
  <si>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</si>
  <si>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</si>
  <si>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</si>
  <si>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</si>
  <si>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</si>
  <si>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</si>
  <si>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</si>
  <si>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</si>
  <si>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</si>
  <si>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</si>
  <si>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</si>
  <si>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</si>
  <si>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</si>
  <si>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</si>
  <si>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</si>
  <si>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</si>
  <si>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</si>
  <si>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</si>
  <si>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</si>
  <si>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</si>
  <si>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</si>
  <si>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</si>
  <si>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</si>
  <si>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</si>
  <si>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</si>
  <si>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</si>
  <si>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</si>
  <si>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</si>
  <si>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</si>
  <si>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</si>
  <si>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</si>
  <si>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</si>
  <si>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</si>
  <si>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</si>
  <si>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</si>
  <si>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</si>
  <si>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</si>
  <si>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</si>
  <si>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</si>
  <si>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</si>
  <si>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</si>
  <si>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</si>
  <si>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</si>
  <si>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</si>
  <si>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</si>
  <si>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</si>
  <si>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</si>
  <si>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</si>
  <si>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</si>
  <si>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</si>
  <si>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</si>
  <si>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</si>
  <si>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</si>
  <si>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</si>
  <si>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</si>
  <si>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</si>
  <si>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</si>
  <si>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</si>
  <si>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</si>
  <si>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</si>
  <si>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</si>
  <si>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</si>
  <si>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</si>
  <si>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</si>
  <si>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</si>
  <si>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</si>
  <si>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</si>
  <si>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</si>
  <si>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</si>
  <si>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</si>
  <si>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</si>
  <si>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</si>
  <si>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</si>
  <si>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</si>
  <si>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</si>
  <si>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</si>
  <si>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</si>
  <si>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</si>
  <si>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</si>
  <si>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</si>
  <si>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</si>
  <si>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</si>
  <si>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</si>
  <si>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</si>
  <si>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</si>
  <si>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</si>
  <si>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</si>
  <si>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</si>
  <si>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</si>
  <si>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</si>
  <si>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</si>
  <si>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</si>
  <si>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</si>
  <si>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</si>
  <si>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</si>
  <si>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</si>
  <si>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</si>
  <si>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</si>
  <si>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</si>
  <si>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</si>
  <si>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</si>
  <si>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</si>
  <si>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</si>
  <si>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</si>
  <si>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</si>
  <si>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</si>
  <si>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</si>
  <si>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</si>
  <si>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</si>
  <si>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</si>
  <si>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</si>
  <si>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</si>
  <si>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</si>
  <si>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</si>
  <si>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</si>
  <si>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</si>
  <si>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</si>
  <si>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</si>
  <si>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</si>
  <si>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</si>
  <si>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</si>
  <si>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</si>
  <si>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</si>
  <si>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</si>
  <si>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</si>
  <si>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</si>
  <si>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</si>
  <si>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</si>
  <si>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</si>
  <si>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</si>
  <si>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</si>
  <si>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</si>
  <si>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</si>
  <si>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</si>
  <si>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</si>
  <si>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</si>
  <si>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</si>
  <si>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</si>
  <si>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</si>
  <si>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</si>
  <si>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</si>
  <si>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</si>
  <si>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</si>
  <si>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</si>
  <si>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</si>
  <si>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</si>
  <si>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</si>
  <si>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</si>
  <si>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</si>
  <si>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</si>
  <si>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</si>
  <si>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</si>
  <si>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</si>
  <si>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</si>
  <si>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</si>
  <si>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</si>
  <si>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</si>
  <si>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</si>
  <si>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</si>
  <si>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</si>
  <si>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</si>
  <si>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</si>
  <si>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</si>
  <si>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</si>
  <si>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</si>
  <si>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</si>
  <si>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</si>
  <si>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</si>
  <si>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</si>
  <si>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</si>
  <si>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</si>
  <si>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</si>
  <si>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</si>
  <si>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</si>
  <si>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</si>
  <si>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</si>
  <si>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</si>
  <si>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</si>
  <si>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</si>
  <si>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</si>
  <si>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</si>
  <si>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</si>
  <si>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</si>
  <si>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</si>
  <si>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</si>
  <si>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</si>
  <si>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</si>
  <si>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</si>
  <si>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</si>
  <si>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</si>
  <si>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</si>
  <si>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</si>
  <si>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</si>
  <si>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</si>
  <si>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</si>
  <si>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</si>
  <si>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</si>
  <si>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</si>
  <si>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</si>
  <si>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</si>
  <si>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</si>
  <si>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</si>
  <si>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</si>
  <si>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</si>
  <si>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</si>
  <si>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</si>
  <si>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</si>
  <si>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</si>
  <si>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</si>
  <si>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</si>
  <si>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</si>
  <si>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</si>
  <si>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</si>
  <si>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</si>
  <si>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</si>
  <si>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</si>
  <si>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</si>
  <si>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</si>
  <si>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</si>
  <si>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</si>
  <si>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</si>
  <si>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</si>
  <si>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</si>
  <si>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</si>
  <si>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</si>
  <si>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</si>
  <si>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</si>
  <si>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</si>
  <si>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</si>
  <si>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</si>
  <si>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</si>
  <si>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</si>
  <si>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</si>
  <si>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</si>
  <si>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</si>
  <si>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</si>
  <si>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</si>
  <si>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</si>
  <si>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</si>
  <si>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</si>
  <si>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</si>
  <si>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</si>
  <si>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</si>
  <si>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</si>
  <si>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</si>
  <si>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</si>
  <si>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</si>
  <si>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</si>
  <si>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</si>
  <si>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</si>
  <si>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</si>
  <si>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</si>
  <si>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</si>
  <si>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</si>
  <si>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</si>
  <si>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</si>
  <si>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</si>
  <si>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</si>
  <si>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</si>
  <si>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</si>
  <si>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</si>
  <si>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</si>
  <si>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</si>
  <si>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</si>
  <si>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</si>
  <si>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</si>
  <si>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</si>
  <si>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</si>
  <si>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</si>
  <si>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</si>
  <si>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</si>
  <si>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</si>
  <si>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</si>
  <si>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</si>
  <si>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</si>
  <si>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</si>
  <si>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</si>
  <si>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</si>
  <si>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</si>
  <si>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</si>
  <si>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</si>
  <si>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</si>
  <si>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</si>
  <si>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</si>
  <si>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</si>
  <si>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</si>
  <si>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</si>
  <si>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</si>
  <si>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</si>
  <si>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</si>
  <si>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</si>
  <si>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</si>
  <si>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</si>
  <si>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</si>
  <si>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</si>
  <si>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</si>
  <si>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</si>
  <si>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</si>
  <si>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</si>
  <si>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</si>
  <si>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</si>
  <si>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</si>
  <si>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</si>
  <si>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</si>
  <si>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</si>
  <si>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</si>
  <si>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</si>
  <si>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</si>
  <si>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</si>
  <si>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</si>
  <si>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</si>
  <si>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</si>
  <si>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</si>
  <si>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</si>
  <si>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</si>
  <si>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</si>
  <si>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</si>
  <si>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</si>
  <si>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</si>
  <si>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</si>
  <si>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</si>
  <si>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</si>
  <si>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</si>
  <si>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</si>
  <si>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</si>
  <si>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</si>
  <si>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</si>
  <si>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</si>
  <si>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</si>
  <si>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</si>
  <si>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</si>
  <si>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</si>
  <si>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</si>
  <si>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</si>
  <si>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</si>
  <si>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</si>
  <si>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</si>
  <si>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</si>
  <si>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</si>
  <si>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</si>
  <si>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</si>
  <si>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</si>
  <si>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</si>
  <si>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</si>
  <si>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</si>
  <si>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</si>
  <si>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</si>
  <si>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</si>
  <si>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</si>
  <si>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</si>
  <si>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</si>
  <si>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</si>
  <si>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</si>
  <si>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</si>
  <si>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</si>
  <si>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</si>
  <si>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</si>
  <si>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</si>
  <si>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</si>
  <si>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</si>
  <si>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</si>
  <si>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</si>
  <si>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</si>
  <si>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</si>
  <si>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</si>
  <si>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</si>
  <si>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</si>
  <si>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</si>
  <si>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</si>
  <si>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</si>
  <si>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</si>
  <si>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</si>
  <si>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</si>
  <si>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</si>
  <si>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</si>
  <si>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</si>
  <si>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</si>
  <si>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</si>
  <si>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</si>
  <si>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</si>
  <si>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</si>
  <si>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</si>
  <si>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</si>
  <si>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</si>
  <si>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</si>
  <si>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</si>
  <si>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</si>
  <si>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</si>
  <si>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</si>
  <si>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</si>
  <si>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</si>
  <si>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</si>
  <si>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</si>
  <si>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</si>
  <si>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</si>
  <si>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</si>
  <si>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</si>
  <si>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</si>
  <si>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</si>
  <si>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</si>
  <si>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</si>
  <si>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</si>
  <si>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</si>
  <si>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</si>
  <si>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</si>
  <si>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</si>
  <si>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</si>
  <si>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</si>
  <si>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</si>
  <si>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</si>
  <si>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</si>
  <si>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</si>
  <si>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</si>
  <si>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</si>
  <si>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</si>
  <si>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</si>
  <si>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</si>
  <si>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</si>
  <si>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</si>
  <si>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</si>
  <si>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</si>
  <si>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</si>
  <si>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</si>
  <si>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</si>
  <si>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</si>
  <si>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</si>
  <si>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</si>
  <si>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</si>
  <si>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</si>
  <si>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</si>
  <si>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</si>
  <si>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</si>
  <si>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</si>
  <si>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</si>
  <si>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</si>
  <si>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</si>
  <si>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</si>
  <si>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</si>
  <si>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</si>
  <si>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</si>
  <si>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</si>
  <si>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</si>
  <si>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</si>
  <si>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</si>
  <si>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</si>
  <si>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</si>
  <si>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</si>
  <si>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</si>
  <si>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</si>
  <si>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</si>
  <si>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</si>
  <si>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</si>
  <si>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</si>
  <si>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</si>
  <si>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</si>
  <si>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</si>
  <si>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</si>
  <si>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</si>
  <si>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</si>
  <si>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</si>
  <si>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</si>
  <si>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</si>
  <si>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</si>
  <si>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</si>
  <si>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</si>
  <si>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</si>
  <si>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</si>
  <si>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</si>
  <si>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</si>
  <si>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</si>
  <si>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</si>
  <si>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</si>
  <si>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</si>
  <si>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</si>
  <si>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</si>
  <si>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</si>
  <si>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</si>
  <si>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</si>
  <si>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</si>
  <si>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</si>
  <si>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</si>
  <si>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</si>
  <si>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</si>
  <si>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</si>
  <si>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</si>
  <si>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</si>
  <si>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</si>
  <si>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</si>
  <si>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</si>
  <si>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</si>
  <si>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</si>
  <si>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</si>
  <si>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</si>
  <si>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</si>
  <si>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</si>
  <si>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</si>
  <si>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</si>
  <si>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</si>
  <si>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</si>
  <si>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</si>
  <si>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</si>
  <si>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</si>
  <si>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</si>
  <si>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</si>
  <si>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</si>
  <si>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</si>
  <si>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</si>
  <si>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</si>
  <si>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</si>
  <si>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</si>
  <si>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</si>
  <si>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</si>
  <si>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</si>
  <si>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</si>
  <si>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</si>
  <si>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</si>
  <si>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</si>
  <si>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</si>
  <si>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</si>
  <si>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</si>
  <si>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</si>
  <si>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</si>
  <si>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</si>
  <si>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</si>
  <si>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</si>
  <si>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</si>
  <si>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</si>
  <si>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</si>
  <si>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</si>
  <si>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</si>
  <si>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</si>
  <si>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</si>
  <si>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</si>
  <si>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</si>
  <si>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</si>
  <si>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</si>
  <si>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</si>
  <si>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</si>
  <si>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</si>
  <si>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</si>
  <si>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</si>
  <si>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</si>
  <si>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</si>
  <si>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</si>
  <si>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</si>
  <si>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</si>
  <si>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</si>
  <si>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</si>
  <si>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</si>
  <si>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</si>
  <si>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</si>
  <si>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</si>
  <si>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</si>
  <si>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</si>
  <si>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</si>
  <si>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</si>
  <si>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</si>
  <si>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</si>
  <si>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</si>
  <si>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</si>
  <si>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</si>
  <si>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</si>
  <si>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</si>
  <si>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</si>
  <si>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</si>
  <si>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</si>
  <si>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</si>
  <si>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</si>
  <si>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</si>
  <si>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</si>
  <si>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</si>
  <si>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</si>
  <si>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</si>
  <si>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</si>
  <si>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</si>
  <si>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</si>
  <si>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</si>
  <si>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</si>
  <si>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</si>
  <si>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</si>
  <si>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</si>
  <si>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</si>
  <si>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</si>
  <si>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</si>
  <si>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</si>
  <si>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</si>
  <si>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</si>
  <si>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</si>
  <si>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</si>
  <si>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</si>
  <si>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</si>
  <si>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</si>
  <si>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</si>
  <si>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</si>
  <si>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</si>
  <si>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</si>
  <si>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</si>
  <si>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</si>
  <si>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</si>
  <si>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</si>
  <si>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</si>
  <si>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</si>
  <si>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</si>
  <si>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</si>
  <si>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</si>
  <si>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</si>
  <si>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</si>
  <si>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</si>
  <si>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</si>
  <si>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</si>
  <si>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</si>
  <si>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</si>
  <si>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</si>
  <si>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</si>
  <si>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</si>
  <si>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</si>
  <si>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</si>
  <si>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</si>
  <si>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</si>
  <si>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</si>
  <si>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</si>
  <si>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</si>
  <si>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</si>
  <si>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</si>
  <si>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</si>
  <si>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</si>
  <si>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</si>
  <si>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</si>
  <si>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</si>
  <si>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</si>
  <si>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</si>
  <si>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</si>
  <si>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</si>
  <si>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</si>
  <si>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</si>
  <si>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</si>
  <si>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</si>
  <si>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</si>
  <si>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</si>
  <si>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</si>
  <si>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</si>
  <si>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</si>
  <si>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</si>
  <si>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</si>
  <si>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</si>
  <si>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</si>
  <si>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</si>
  <si>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</si>
  <si>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</si>
  <si>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</si>
  <si>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</si>
  <si>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</si>
  <si>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</si>
  <si>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</si>
  <si>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</si>
  <si>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</si>
  <si>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</si>
  <si>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</si>
  <si>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</si>
  <si>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</si>
  <si>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</si>
  <si>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</si>
  <si>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</si>
  <si>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</si>
  <si>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</si>
  <si>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</si>
  <si>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</si>
  <si>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</si>
  <si>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</si>
  <si>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</si>
  <si>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</si>
  <si>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</si>
  <si>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</si>
  <si>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</si>
  <si>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</si>
  <si>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</si>
  <si>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</si>
  <si>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</si>
  <si>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</si>
  <si>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</si>
  <si>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</si>
  <si>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</si>
  <si>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</si>
  <si>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</si>
  <si>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</si>
  <si>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</si>
  <si>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</si>
  <si>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</si>
  <si>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</si>
  <si>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</si>
  <si>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</si>
  <si>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</si>
  <si>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</si>
  <si>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</si>
  <si>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</si>
  <si>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</si>
  <si>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</si>
  <si>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</si>
  <si>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</si>
  <si>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</si>
  <si>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</si>
  <si>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</si>
  <si>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</si>
  <si>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</si>
  <si>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</si>
  <si>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</si>
  <si>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</si>
  <si>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</si>
  <si>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</si>
  <si>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</si>
  <si>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</si>
  <si>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</si>
  <si>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</si>
  <si>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</si>
  <si>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</si>
  <si>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</si>
  <si>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</si>
  <si>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</si>
  <si>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</si>
  <si>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</si>
  <si>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</si>
  <si>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</si>
  <si>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</si>
  <si>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</si>
  <si>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</si>
  <si>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</si>
  <si>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</si>
  <si>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</si>
  <si>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</si>
  <si>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</si>
  <si>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</si>
  <si>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</si>
  <si>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</si>
  <si>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</si>
  <si>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</si>
  <si>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</si>
  <si>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</si>
  <si>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</si>
  <si>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</si>
  <si>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</si>
  <si>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</si>
  <si>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</si>
  <si>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</si>
  <si>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</si>
  <si>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</si>
  <si>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</si>
  <si>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</si>
  <si>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</si>
  <si>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</si>
  <si>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</si>
  <si>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</si>
  <si>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</si>
  <si>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</si>
  <si>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</si>
  <si>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</si>
  <si>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</si>
  <si>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</si>
  <si>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</si>
  <si>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</si>
  <si>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</si>
  <si>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</si>
  <si>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</si>
  <si>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</si>
  <si>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</si>
  <si>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</si>
  <si>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</si>
  <si>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</si>
  <si>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</si>
  <si>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</si>
  <si>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</si>
  <si>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</si>
  <si>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</si>
  <si>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</si>
  <si>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</si>
  <si>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</si>
  <si>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</si>
  <si>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</si>
  <si>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</si>
  <si>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</si>
  <si>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</si>
  <si>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</si>
  <si>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</si>
  <si>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</si>
  <si>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</si>
  <si>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</si>
  <si>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</si>
  <si>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</si>
  <si>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</si>
  <si>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</si>
  <si>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</si>
  <si>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</si>
  <si>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</si>
  <si>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</si>
  <si>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</si>
  <si>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</si>
  <si>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</si>
  <si>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</si>
  <si>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</si>
  <si>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</si>
  <si>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</si>
  <si>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</si>
  <si>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</si>
  <si>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</si>
  <si>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</si>
  <si>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</si>
  <si>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</si>
  <si>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</si>
  <si>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</si>
  <si>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</si>
  <si>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</si>
  <si>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</si>
  <si>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</si>
  <si>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</si>
  <si>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</si>
  <si>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</si>
  <si>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</si>
  <si>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</si>
  <si>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</si>
  <si>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</si>
  <si>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</si>
  <si>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</si>
  <si>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</si>
  <si>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</si>
  <si>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</si>
  <si>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</si>
  <si>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</si>
  <si>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</si>
  <si>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</si>
  <si>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</si>
  <si>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</si>
  <si>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</si>
  <si>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</si>
  <si>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</si>
  <si>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</si>
  <si>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</si>
  <si>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</si>
  <si>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</si>
  <si>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</si>
  <si>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</si>
  <si>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</si>
  <si>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</si>
  <si>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</si>
  <si>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</si>
  <si>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</si>
  <si>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</si>
  <si>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</si>
  <si>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</si>
  <si>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</si>
  <si>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</si>
  <si>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</si>
  <si>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</si>
  <si>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</si>
  <si>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</si>
  <si>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</si>
  <si>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</si>
  <si>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</si>
  <si>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</si>
  <si>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</si>
  <si>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</si>
  <si>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</si>
  <si>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</si>
  <si>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</si>
  <si>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</si>
  <si>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</si>
  <si>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</si>
  <si>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</si>
  <si>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</si>
  <si>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</si>
  <si>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</si>
  <si>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</si>
  <si>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</si>
  <si>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</si>
  <si>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</si>
  <si>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</si>
  <si>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</si>
  <si>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</si>
  <si>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</si>
  <si>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</si>
  <si>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</si>
  <si>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</si>
  <si>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</si>
  <si>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</si>
  <si>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</si>
  <si>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</si>
  <si>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</si>
  <si>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</si>
  <si>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</si>
  <si>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</si>
  <si>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</si>
  <si>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</si>
  <si>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</si>
  <si>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</si>
  <si>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</si>
  <si>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</si>
  <si>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</si>
  <si>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</si>
  <si>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</si>
  <si>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</si>
  <si>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</si>
  <si>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</si>
  <si>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</si>
  <si>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</si>
  <si>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</si>
  <si>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</si>
  <si>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</si>
  <si>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</si>
  <si>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</si>
  <si>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</si>
  <si>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</si>
  <si>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</si>
  <si>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</si>
  <si>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</si>
  <si>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</si>
  <si>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</si>
  <si>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</si>
  <si>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</si>
  <si>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</si>
  <si>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</si>
  <si>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</si>
  <si>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</si>
  <si>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</si>
  <si>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</si>
  <si>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</si>
  <si>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</si>
  <si>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</si>
  <si>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</si>
  <si>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</si>
  <si>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</si>
  <si>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</si>
  <si>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</si>
  <si>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</si>
  <si>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</si>
  <si>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</si>
  <si>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</si>
  <si>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</si>
  <si>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</si>
  <si>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</si>
  <si>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</si>
  <si>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</si>
  <si>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</si>
  <si>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</si>
  <si>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</si>
  <si>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</si>
  <si>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</si>
  <si>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</si>
  <si>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</si>
  <si>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</si>
  <si>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</si>
  <si>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</si>
  <si>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</si>
  <si>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</si>
  <si>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</si>
  <si>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</si>
  <si>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</si>
  <si>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</si>
  <si>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</si>
  <si>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</si>
  <si>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</si>
  <si>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</si>
  <si>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</si>
  <si>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</si>
  <si>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</si>
  <si>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</si>
  <si>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</si>
  <si>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</si>
  <si>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</si>
  <si>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</si>
  <si>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</si>
  <si>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</si>
  <si>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</si>
  <si>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</si>
  <si>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</si>
  <si>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</si>
  <si>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</si>
  <si>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</si>
  <si>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</si>
  <si>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</si>
  <si>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</si>
  <si>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</si>
  <si>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</si>
  <si>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</si>
  <si>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</si>
  <si>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</si>
  <si>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</si>
  <si>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</si>
  <si>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</si>
  <si>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</si>
  <si>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</si>
  <si>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</si>
  <si>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</si>
  <si>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</si>
  <si>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</si>
  <si>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</si>
  <si>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</si>
  <si>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</si>
  <si>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</si>
  <si>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</si>
  <si>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</si>
  <si>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</si>
  <si>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</si>
  <si>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</si>
  <si>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</si>
  <si>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</si>
  <si>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</si>
  <si>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</si>
  <si>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</si>
  <si>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</si>
  <si>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</si>
  <si>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</si>
  <si>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</si>
  <si>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</si>
  <si>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</si>
  <si>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</si>
  <si>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</si>
  <si>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</si>
  <si>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</si>
  <si>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</si>
  <si>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</si>
  <si>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</si>
  <si>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</si>
  <si>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</si>
  <si>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</si>
  <si>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</si>
  <si>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</si>
  <si>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</si>
  <si>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</si>
  <si>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</si>
  <si>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</si>
  <si>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</si>
  <si>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</si>
  <si>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</si>
  <si>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</si>
  <si>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</si>
  <si>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</si>
  <si>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</si>
  <si>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</si>
  <si>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</si>
  <si>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</si>
  <si>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</si>
  <si>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</si>
  <si>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</si>
  <si>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</si>
  <si>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</si>
  <si>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</si>
  <si>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</si>
  <si>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</si>
  <si>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</si>
  <si>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</si>
  <si>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</si>
  <si>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</si>
  <si>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</si>
  <si>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</si>
  <si>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</si>
  <si>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</si>
  <si>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</si>
  <si>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</si>
  <si>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</si>
  <si>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</si>
  <si>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</si>
  <si>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</si>
  <si>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</si>
  <si>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</si>
  <si>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</si>
  <si>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</si>
  <si>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</si>
  <si>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</si>
  <si>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</si>
  <si>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</si>
  <si>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</si>
  <si>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</si>
  <si>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</si>
  <si>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</si>
  <si>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</si>
  <si>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</si>
  <si>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</si>
  <si>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</si>
  <si>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</si>
  <si>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</si>
  <si>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</si>
  <si>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</si>
  <si>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</si>
  <si>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</si>
  <si>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</si>
  <si>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</si>
  <si>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</si>
  <si>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</si>
  <si>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</si>
  <si>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</si>
  <si>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</si>
  <si>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</si>
  <si>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</si>
  <si>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</si>
  <si>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</si>
  <si>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</si>
  <si>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</si>
  <si>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</si>
  <si>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</si>
  <si>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</si>
  <si>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</si>
  <si>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</si>
  <si>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</si>
  <si>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</si>
  <si>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</si>
  <si>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</si>
  <si>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</si>
  <si>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</si>
  <si>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</si>
  <si>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</si>
  <si>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</si>
  <si>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</si>
  <si>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</si>
  <si>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</si>
  <si>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</si>
  <si>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</si>
  <si>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</si>
  <si>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</si>
  <si>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</si>
  <si>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</si>
  <si>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</si>
  <si>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</si>
  <si>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</si>
  <si>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</si>
  <si>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</si>
  <si>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</si>
  <si>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</si>
  <si>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</si>
  <si>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</si>
  <si>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</si>
  <si>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</si>
  <si>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</si>
  <si>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</si>
  <si>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</si>
  <si>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</si>
  <si>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</si>
  <si>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</si>
  <si>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</si>
  <si>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</si>
  <si>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</si>
  <si>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</si>
  <si>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</si>
  <si>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</si>
  <si>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</si>
  <si>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</si>
  <si>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</si>
  <si>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</si>
  <si>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</si>
  <si>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</si>
  <si>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</si>
  <si>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</si>
  <si>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</si>
  <si>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</si>
  <si>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</si>
  <si>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</si>
  <si>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</si>
  <si>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</si>
  <si>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</si>
  <si>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</si>
  <si>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</si>
  <si>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</si>
  <si>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</si>
  <si>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</si>
  <si>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</si>
  <si>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</si>
  <si>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</si>
  <si>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</si>
  <si>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</si>
  <si>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</si>
  <si>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</si>
  <si>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</si>
  <si>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</si>
  <si>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</si>
  <si>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</si>
  <si>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</si>
  <si>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</si>
  <si>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</si>
  <si>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</si>
  <si>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</si>
  <si>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</si>
  <si>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</si>
  <si>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</si>
  <si>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</si>
  <si>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</si>
  <si>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</si>
  <si>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</si>
  <si>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</si>
  <si>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</si>
  <si>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</si>
  <si>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</si>
  <si>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</si>
  <si>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</si>
  <si>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</si>
  <si>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</si>
  <si>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</si>
  <si>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</si>
  <si>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</si>
  <si>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</si>
  <si>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</si>
  <si>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</si>
  <si>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</si>
  <si>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</si>
  <si>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</si>
  <si>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</si>
  <si>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</si>
  <si>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</si>
  <si>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</si>
  <si>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</si>
  <si>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</si>
  <si>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</si>
  <si>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</si>
  <si>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</si>
  <si>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</si>
  <si>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</si>
  <si>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</si>
  <si>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</si>
  <si>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</si>
  <si>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</si>
  <si>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</si>
  <si>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</si>
  <si>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</si>
  <si>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</si>
  <si>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</si>
  <si>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</si>
  <si>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</si>
  <si>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</si>
  <si>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</si>
  <si>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</si>
  <si>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</si>
  <si>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</si>
  <si>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</si>
  <si>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</si>
  <si>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</si>
  <si>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</si>
  <si>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</si>
  <si>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</si>
  <si>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</si>
  <si>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</si>
  <si>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</si>
  <si>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</si>
  <si>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</si>
  <si>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</si>
  <si>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</si>
  <si>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</si>
  <si>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</si>
  <si>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</si>
  <si>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</si>
  <si>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</si>
  <si>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</si>
  <si>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</si>
  <si>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</si>
  <si>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</si>
  <si>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</si>
  <si>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</si>
  <si>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</si>
  <si>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</si>
  <si>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</si>
  <si>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</si>
  <si>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</si>
  <si>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</si>
  <si>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</si>
  <si>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</si>
  <si>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</si>
  <si>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</si>
  <si>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</si>
  <si>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</si>
  <si>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</si>
  <si>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</si>
  <si>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</si>
  <si>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</si>
  <si>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</si>
  <si>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</si>
  <si>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</si>
  <si>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</si>
  <si>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</si>
  <si>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</si>
  <si>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</si>
  <si>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</si>
  <si>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</si>
  <si>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</si>
  <si>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</si>
  <si>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</si>
  <si>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</si>
  <si>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</si>
  <si>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</si>
  <si>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</si>
  <si>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</si>
  <si>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</si>
  <si>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</si>
  <si>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</si>
  <si>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</si>
  <si>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</si>
  <si>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</si>
  <si>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</si>
  <si>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</si>
  <si>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</si>
  <si>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</si>
  <si>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</si>
  <si>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</si>
  <si>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</si>
  <si>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</si>
  <si>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</si>
  <si>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</si>
  <si>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</si>
  <si>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</si>
  <si>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</si>
  <si>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</si>
  <si>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</si>
  <si>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</si>
  <si>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</si>
  <si>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</si>
  <si>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</si>
  <si>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</si>
  <si>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</si>
  <si>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</si>
  <si>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</si>
  <si>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</si>
  <si>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</si>
  <si>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</si>
  <si>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</si>
  <si>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</si>
  <si>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</si>
  <si>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</si>
  <si>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</si>
  <si>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</si>
  <si>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</si>
  <si>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</si>
  <si>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</si>
  <si>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</si>
  <si>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</si>
  <si>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</si>
  <si>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</si>
  <si>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</si>
  <si>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</si>
  <si>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</si>
  <si>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</si>
  <si>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</si>
  <si>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</si>
  <si>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</si>
  <si>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</si>
  <si>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</si>
  <si>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</si>
  <si>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</si>
  <si>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</si>
  <si>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</si>
  <si>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</si>
  <si>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</si>
  <si>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</si>
  <si>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</si>
  <si>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</si>
  <si>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</si>
  <si>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</si>
  <si>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</si>
  <si>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</si>
  <si>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</si>
  <si>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</si>
  <si>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</si>
  <si>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</si>
  <si>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</si>
  <si>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</si>
  <si>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</si>
  <si>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</si>
  <si>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</si>
  <si>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</si>
  <si>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</si>
  <si>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</si>
  <si>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</si>
  <si>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</si>
  <si>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</si>
  <si>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</si>
  <si>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</si>
  <si>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</si>
  <si>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</si>
  <si>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</si>
  <si>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</si>
  <si>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</si>
  <si>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</si>
  <si>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</si>
  <si>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</si>
  <si>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</si>
  <si>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</si>
  <si>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</si>
  <si>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</si>
  <si>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</si>
  <si>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</si>
  <si>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</si>
  <si>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</si>
  <si>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</si>
  <si>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</si>
  <si>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</si>
  <si>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</si>
  <si>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</si>
  <si>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</si>
  <si>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</si>
  <si>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</si>
  <si>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</si>
  <si>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</si>
  <si>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</si>
  <si>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</si>
  <si>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</si>
  <si>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</si>
  <si>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</si>
  <si>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</si>
  <si>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</si>
  <si>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</si>
  <si>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</si>
  <si>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</si>
  <si>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</si>
  <si>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</si>
  <si>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</si>
  <si>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</si>
  <si>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</si>
  <si>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</si>
  <si>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</si>
  <si>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</si>
  <si>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</si>
  <si>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</si>
  <si>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</si>
  <si>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</si>
  <si>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</si>
  <si>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</si>
  <si>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</si>
  <si>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</si>
  <si>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</si>
  <si>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</si>
  <si>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</si>
  <si>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</si>
  <si>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</si>
  <si>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</si>
  <si>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</si>
  <si>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</si>
  <si>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</si>
  <si>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</si>
  <si>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</si>
  <si>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</si>
  <si>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</si>
  <si>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</si>
  <si>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</si>
  <si>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</si>
  <si>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</si>
  <si>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</si>
  <si>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</si>
  <si>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</si>
  <si>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</si>
  <si>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</si>
  <si>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</si>
  <si>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</si>
  <si>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</si>
  <si>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</si>
  <si>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</si>
  <si>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</si>
  <si>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</si>
  <si>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</si>
  <si>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</si>
  <si>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</si>
  <si>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</si>
  <si>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</si>
  <si>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</si>
  <si>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</si>
  <si>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</si>
  <si>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</si>
  <si>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</si>
  <si>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</si>
  <si>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</si>
  <si>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</si>
  <si>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</si>
  <si>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</si>
  <si>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</si>
  <si>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</si>
  <si>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</si>
  <si>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</si>
  <si>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</si>
  <si>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</si>
  <si>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</si>
  <si>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</si>
  <si>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</si>
  <si>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</si>
  <si>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</si>
  <si>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</si>
  <si>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</si>
  <si>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</si>
  <si>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</si>
  <si>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</si>
  <si>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</si>
  <si>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</si>
  <si>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</si>
  <si>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</si>
  <si>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</si>
  <si>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</si>
  <si>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</si>
  <si>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</si>
  <si>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</si>
  <si>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</si>
  <si>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</si>
  <si>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</si>
  <si>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</si>
  <si>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</si>
  <si>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</si>
  <si>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</si>
  <si>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</si>
  <si>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</si>
  <si>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</si>
  <si>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</si>
  <si>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</si>
  <si>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</si>
  <si>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</si>
  <si>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</si>
  <si>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</si>
  <si>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</si>
  <si>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</si>
  <si>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</si>
  <si>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</si>
  <si>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</si>
  <si>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</si>
  <si>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</si>
  <si>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</si>
  <si>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</si>
  <si>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</si>
  <si>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</si>
  <si>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</si>
  <si>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</si>
  <si>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</si>
  <si>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</si>
  <si>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</si>
  <si>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</si>
  <si>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</si>
  <si>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</si>
  <si>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</si>
  <si>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</si>
  <si>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</si>
  <si>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</si>
  <si>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</si>
  <si>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</si>
  <si>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</si>
  <si>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</si>
  <si>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</si>
  <si>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</si>
  <si>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</si>
  <si>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</si>
  <si>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</si>
  <si>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</si>
  <si>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</si>
  <si>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</si>
  <si>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</si>
  <si>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</si>
  <si>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</si>
  <si>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</si>
  <si>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</si>
  <si>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</si>
  <si>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</si>
  <si>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</si>
  <si>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</si>
  <si>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</si>
  <si>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</si>
  <si>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</si>
  <si>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</si>
  <si>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</si>
  <si>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</si>
  <si>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</si>
  <si>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</si>
  <si>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</si>
  <si>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</si>
  <si>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</si>
  <si>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</si>
  <si>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</si>
  <si>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</si>
  <si>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</si>
  <si>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</si>
  <si>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</si>
  <si>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</si>
  <si>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</si>
  <si>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</si>
  <si>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</si>
  <si>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</si>
  <si>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</si>
  <si>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</si>
  <si>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</si>
  <si>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</si>
  <si>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</si>
  <si>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</si>
  <si>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</si>
  <si>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</si>
  <si>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</si>
  <si>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</si>
  <si>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</si>
  <si>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</si>
  <si>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</si>
  <si>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</si>
  <si>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</si>
  <si>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</si>
  <si>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</si>
  <si>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</si>
  <si>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</si>
  <si>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</si>
  <si>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</si>
  <si>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</si>
  <si>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</si>
  <si>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</si>
  <si>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</si>
  <si>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</si>
  <si>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</si>
  <si>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</si>
  <si>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</si>
  <si>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</si>
  <si>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</si>
  <si>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</si>
  <si>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</si>
  <si>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</si>
  <si>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</si>
  <si>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</si>
  <si>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</si>
  <si>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</si>
  <si>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</si>
  <si>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</si>
  <si>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</si>
  <si>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</si>
  <si>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</si>
  <si>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</si>
  <si>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</si>
  <si>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</si>
  <si>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</si>
  <si>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</si>
  <si>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</si>
  <si>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</si>
  <si>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</si>
  <si>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</si>
  <si>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</si>
  <si>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</si>
  <si>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</si>
  <si>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</si>
  <si>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</si>
  <si>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</si>
  <si>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</si>
  <si>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</si>
  <si>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</si>
  <si>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</si>
  <si>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</si>
  <si>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</si>
  <si>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</si>
  <si>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</si>
  <si>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</si>
  <si>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</si>
  <si>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</si>
  <si>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</si>
  <si>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</si>
  <si>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</si>
  <si>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</si>
  <si>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</si>
  <si>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</si>
  <si>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</si>
  <si>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</si>
  <si>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</si>
  <si>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</si>
  <si>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</si>
  <si>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</si>
  <si>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</si>
  <si>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</si>
  <si>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</si>
  <si>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</si>
  <si>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</si>
  <si>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</si>
  <si>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</si>
  <si>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</si>
  <si>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</si>
  <si>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</si>
  <si>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</si>
  <si>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</si>
  <si>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</si>
  <si>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</si>
  <si>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</si>
  <si>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</si>
  <si>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</si>
  <si>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</si>
  <si>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</si>
  <si>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</si>
  <si>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</si>
  <si>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</si>
  <si>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</si>
  <si>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</si>
  <si>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</si>
  <si>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</si>
  <si>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</si>
  <si>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</si>
  <si>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</si>
  <si>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</si>
  <si>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</si>
  <si>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</si>
  <si>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</si>
  <si>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</si>
  <si>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</si>
  <si>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</si>
  <si>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</si>
  <si>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</si>
  <si>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</si>
  <si>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</si>
  <si>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</si>
  <si>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</si>
  <si>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</si>
  <si>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</si>
  <si>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</si>
  <si>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</si>
  <si>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</si>
  <si>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</si>
  <si>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</si>
  <si>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</si>
  <si>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</si>
  <si>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</si>
  <si>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</si>
  <si>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</si>
  <si>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</si>
  <si>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</si>
  <si>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</si>
  <si>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</si>
  <si>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</si>
  <si>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</si>
  <si>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</si>
  <si>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</si>
  <si>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</si>
  <si>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</si>
  <si>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</si>
  <si>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</si>
  <si>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</si>
  <si>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</si>
  <si>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</si>
  <si>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</si>
  <si>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</si>
  <si>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</si>
  <si>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</si>
  <si>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</si>
  <si>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</si>
  <si>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</si>
  <si>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</si>
  <si>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</si>
  <si>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</si>
  <si>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</si>
  <si>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</si>
  <si>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</si>
  <si>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</si>
  <si>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</si>
  <si>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</si>
  <si>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</si>
  <si>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</si>
  <si>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</si>
  <si>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</si>
  <si>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</si>
  <si>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</si>
  <si>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</si>
  <si>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</si>
  <si>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</si>
  <si>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</si>
  <si>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</si>
  <si>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</si>
  <si>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</si>
  <si>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</si>
  <si>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</si>
  <si>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</si>
  <si>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</si>
  <si>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</si>
  <si>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</si>
  <si>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</si>
  <si>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</si>
  <si>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</si>
  <si>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</si>
  <si>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</si>
  <si>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</si>
  <si>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</si>
  <si>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</si>
  <si>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</si>
  <si>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</si>
  <si>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</si>
  <si>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</si>
  <si>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</si>
  <si>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</si>
  <si>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</si>
  <si>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</si>
  <si>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</si>
  <si>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</si>
  <si>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</si>
  <si>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</si>
  <si>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</si>
  <si>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</si>
  <si>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</si>
  <si>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</si>
  <si>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</si>
  <si>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</si>
  <si>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</si>
  <si>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</si>
  <si>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</si>
  <si>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</si>
  <si>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</si>
  <si>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</si>
  <si>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</si>
  <si>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</si>
  <si>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</si>
  <si>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</si>
  <si>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</si>
  <si>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</si>
  <si>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</si>
  <si>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</si>
  <si>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</si>
  <si>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</si>
  <si>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</si>
  <si>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</si>
  <si>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</si>
  <si>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</si>
  <si>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</si>
  <si>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</si>
  <si>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</si>
  <si>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</si>
  <si>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</si>
  <si>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</si>
  <si>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</si>
  <si>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</si>
  <si>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</si>
  <si>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</si>
  <si>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</si>
  <si>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</si>
  <si>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</si>
  <si>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</si>
  <si>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</si>
  <si>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</si>
  <si>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</si>
  <si>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</si>
  <si>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</si>
  <si>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</si>
  <si>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</si>
  <si>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</si>
  <si>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</si>
  <si>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</si>
  <si>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</si>
  <si>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</si>
  <si>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</si>
  <si>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</si>
  <si>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</si>
  <si>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</si>
  <si>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</si>
  <si>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</si>
  <si>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</si>
  <si>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</si>
  <si>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</si>
  <si>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</si>
  <si>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</si>
  <si>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</si>
  <si>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</si>
  <si>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</si>
  <si>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</si>
  <si>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</si>
  <si>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</si>
  <si>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</si>
  <si>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</si>
  <si>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</si>
  <si>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</si>
  <si>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</si>
  <si>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</si>
  <si>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</si>
  <si>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</si>
  <si>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</si>
  <si>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</si>
  <si>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</si>
  <si>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</si>
  <si>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</si>
  <si>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</si>
  <si>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</si>
  <si>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</si>
  <si>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</si>
  <si>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</si>
  <si>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</si>
  <si>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</si>
  <si>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</si>
  <si>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</si>
  <si>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</si>
  <si>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</si>
  <si>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</si>
  <si>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</si>
  <si>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</si>
  <si>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</si>
  <si>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</si>
  <si>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</si>
  <si>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</si>
  <si>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</si>
  <si>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</si>
  <si>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</si>
  <si>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</si>
  <si>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</si>
  <si>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</si>
  <si>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</si>
  <si>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</si>
  <si>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</si>
  <si>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</si>
  <si>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</si>
  <si>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</si>
  <si>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</si>
  <si>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</si>
  <si>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</si>
  <si>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</si>
  <si>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</si>
  <si>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</si>
  <si>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</si>
  <si>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</si>
  <si>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</si>
  <si>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</si>
  <si>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</si>
  <si>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</si>
  <si>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</si>
  <si>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</si>
  <si>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</si>
  <si>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</si>
  <si>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</si>
  <si>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</si>
  <si>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</si>
  <si>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</si>
  <si>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</si>
  <si>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</si>
  <si>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</si>
  <si>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</si>
  <si>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</si>
  <si>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</si>
  <si>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</si>
  <si>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</si>
  <si>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</si>
  <si>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</si>
  <si>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</si>
  <si>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</si>
  <si>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</si>
  <si>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</si>
  <si>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</si>
  <si>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</si>
  <si>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</si>
  <si>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</si>
  <si>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</si>
  <si>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</si>
  <si>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</si>
  <si>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</si>
  <si>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</si>
  <si>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</si>
  <si>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</si>
  <si>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</si>
  <si>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</si>
  <si>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</si>
  <si>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</si>
  <si>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</si>
  <si>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</si>
  <si>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</si>
  <si>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</si>
  <si>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</si>
  <si>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</si>
  <si>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</si>
  <si>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</si>
  <si>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</si>
  <si>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</si>
  <si>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</si>
  <si>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</si>
  <si>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</si>
  <si>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</si>
  <si>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</si>
  <si>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</si>
  <si>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</si>
  <si>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</si>
  <si>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</si>
  <si>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</si>
  <si>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</si>
  <si>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</si>
  <si>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</si>
  <si>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</si>
  <si>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</si>
  <si>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</si>
  <si>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</si>
  <si>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</si>
  <si>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</si>
  <si>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</si>
  <si>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</si>
  <si>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</si>
  <si>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</si>
  <si>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</si>
  <si>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</si>
  <si>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</si>
  <si>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</si>
  <si>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</si>
  <si>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</si>
  <si>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</si>
  <si>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</si>
  <si>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</si>
  <si>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</si>
  <si>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</si>
  <si>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</si>
  <si>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</si>
  <si>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</si>
  <si>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</si>
  <si>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</si>
  <si>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</si>
  <si>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</si>
  <si>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</si>
  <si>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</si>
  <si>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</si>
  <si>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</si>
  <si>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</si>
  <si>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</si>
  <si>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</si>
  <si>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</si>
  <si>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</si>
  <si>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</si>
  <si>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</si>
  <si>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</si>
  <si>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</si>
  <si>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</si>
  <si>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</si>
  <si>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</si>
  <si>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</si>
  <si>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</si>
  <si>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</si>
  <si>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</si>
  <si>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</si>
  <si>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</si>
  <si>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</si>
  <si>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</si>
  <si>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</si>
  <si>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</si>
  <si>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</si>
  <si>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</si>
  <si>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</si>
  <si>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</si>
  <si>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</si>
  <si>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</si>
  <si>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</si>
  <si>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</si>
  <si>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</si>
  <si>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</si>
  <si>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</si>
  <si>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</si>
  <si>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</si>
  <si>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</si>
  <si>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</si>
  <si>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</si>
  <si>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</si>
  <si>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</si>
  <si>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</si>
  <si>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</si>
  <si>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</si>
  <si>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</si>
  <si>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</si>
  <si>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</si>
  <si>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</si>
  <si>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</si>
  <si>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</si>
  <si>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</si>
  <si>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</si>
  <si>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</si>
  <si>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</si>
  <si>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</si>
  <si>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</si>
  <si>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</si>
  <si>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</si>
  <si>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</si>
  <si>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</si>
  <si>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</si>
  <si>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</si>
  <si>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</si>
  <si>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</si>
  <si>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</si>
  <si>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</si>
  <si>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</si>
  <si>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</si>
  <si>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</si>
  <si>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</si>
  <si>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</si>
  <si>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</si>
  <si>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</si>
  <si>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</si>
  <si>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</si>
  <si>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</si>
  <si>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</si>
  <si>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</si>
  <si>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</si>
  <si>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</si>
  <si>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</si>
  <si>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</si>
  <si>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</si>
  <si>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</si>
  <si>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</si>
  <si>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</si>
  <si>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</si>
  <si>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</si>
  <si>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</si>
  <si>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</si>
  <si>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</si>
  <si>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</si>
  <si>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</si>
  <si>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</si>
  <si>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</si>
  <si>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</si>
  <si>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</si>
  <si>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</si>
  <si>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</si>
  <si>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</si>
  <si>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</si>
  <si>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</si>
  <si>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</si>
  <si>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</si>
  <si>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</si>
  <si>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</si>
  <si>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</si>
  <si>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</si>
  <si>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</si>
  <si>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</si>
  <si>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</si>
  <si>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</si>
  <si>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</si>
  <si>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</si>
  <si>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</si>
  <si>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</si>
  <si>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</si>
  <si>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</si>
  <si>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</si>
  <si>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</si>
  <si>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</si>
  <si>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</si>
  <si>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</si>
  <si>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</si>
  <si>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</si>
  <si>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</si>
  <si>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</si>
  <si>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</si>
  <si>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</si>
  <si>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</si>
  <si>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</si>
  <si>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</si>
  <si>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</si>
  <si>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</si>
  <si>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</si>
  <si>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</si>
  <si>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</si>
  <si>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</si>
  <si>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</si>
  <si>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</si>
  <si>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</si>
  <si>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</si>
  <si>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</si>
  <si>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</si>
  <si>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</si>
  <si>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</si>
  <si>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</si>
  <si>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</si>
  <si>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</si>
  <si>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</si>
  <si>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</si>
  <si>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</si>
  <si>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</si>
  <si>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</si>
  <si>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</si>
  <si>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</si>
  <si>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</si>
  <si>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</si>
  <si>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</si>
  <si>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</si>
  <si>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</si>
  <si>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</si>
  <si>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</si>
  <si>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</si>
  <si>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</si>
  <si>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</si>
  <si>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</si>
  <si>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</si>
  <si>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</si>
  <si>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</si>
  <si>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</si>
  <si>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</si>
  <si>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</si>
  <si>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</si>
  <si>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</si>
  <si>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</si>
  <si>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</si>
  <si>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</si>
  <si>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</si>
  <si>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</si>
  <si>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</si>
  <si>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</si>
  <si>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</si>
  <si>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</si>
  <si>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</si>
  <si>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</si>
  <si>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</si>
  <si>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</si>
  <si>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</si>
  <si>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</si>
  <si>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</si>
  <si>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</si>
  <si>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</si>
  <si>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</si>
  <si>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</si>
  <si>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</si>
  <si>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</si>
  <si>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</si>
  <si>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</si>
  <si>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</si>
  <si>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</si>
  <si>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</si>
  <si>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</si>
  <si>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</si>
  <si>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</si>
  <si>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</si>
  <si>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</si>
  <si>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</si>
  <si>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</si>
  <si>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</si>
  <si>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</si>
  <si>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</si>
  <si>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</si>
  <si>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</si>
  <si>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</si>
  <si>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</si>
  <si>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</si>
  <si>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</si>
  <si>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</si>
  <si>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</si>
  <si>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</si>
  <si>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</si>
  <si>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</si>
  <si>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</si>
  <si>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</si>
  <si>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</si>
  <si>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</si>
  <si>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</si>
  <si>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</si>
  <si>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</si>
  <si>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</si>
  <si>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</si>
  <si>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</si>
  <si>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</si>
  <si>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</si>
  <si>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</si>
  <si>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</si>
  <si>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</si>
  <si>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</si>
  <si>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</si>
  <si>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</si>
  <si>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</si>
  <si>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</si>
  <si>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</si>
  <si>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</si>
  <si>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</si>
  <si>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</si>
  <si>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</si>
  <si>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</si>
  <si>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</si>
  <si>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</si>
  <si>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</si>
  <si>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</si>
  <si>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</si>
  <si>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</si>
  <si>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</si>
  <si>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</si>
  <si>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</si>
  <si>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</si>
  <si>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</si>
  <si>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</si>
  <si>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</si>
  <si>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</si>
  <si>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</si>
  <si>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</si>
  <si>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</si>
  <si>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</si>
  <si>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</si>
  <si>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</si>
  <si>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</si>
  <si>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</si>
  <si>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</si>
  <si>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</si>
  <si>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</si>
  <si>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</si>
  <si>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</si>
  <si>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</si>
  <si>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</si>
  <si>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</si>
  <si>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</si>
  <si>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</si>
  <si>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</si>
  <si>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</si>
  <si>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</si>
  <si>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</si>
  <si>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</si>
  <si>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</si>
  <si>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</si>
  <si>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</si>
  <si>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</si>
  <si>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</si>
  <si>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</si>
  <si>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</si>
  <si>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</si>
  <si>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</si>
  <si>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</si>
  <si>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</si>
  <si>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</si>
  <si>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</si>
  <si>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</si>
  <si>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</si>
  <si>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</si>
  <si>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</si>
  <si>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</si>
  <si>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</si>
  <si>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</si>
  <si>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</si>
  <si>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</si>
  <si>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</si>
  <si>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</si>
  <si>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</si>
  <si>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</si>
  <si>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</si>
  <si>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</si>
  <si>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</si>
  <si>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</si>
  <si>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</si>
  <si>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</si>
  <si>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</si>
  <si>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</si>
  <si>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</si>
  <si>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</si>
  <si>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</si>
  <si>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</si>
  <si>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</si>
  <si>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</si>
  <si>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</si>
  <si>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</si>
  <si>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</si>
  <si>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</si>
  <si>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</si>
  <si>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</si>
  <si>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</si>
  <si>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</si>
  <si>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</si>
  <si>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</si>
  <si>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</si>
  <si>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</si>
  <si>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</si>
  <si>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</si>
  <si>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</si>
  <si>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</si>
  <si>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</si>
  <si>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</si>
  <si>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</si>
  <si>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</si>
  <si>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</si>
  <si>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</si>
  <si>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</si>
  <si>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</si>
  <si>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</si>
  <si>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</si>
  <si>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</si>
  <si>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</si>
  <si>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</si>
  <si>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</si>
  <si>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</si>
  <si>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</si>
  <si>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</si>
  <si>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</si>
  <si>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</si>
  <si>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</si>
  <si>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</si>
  <si>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</si>
  <si>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</si>
  <si>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</si>
  <si>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</si>
  <si>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</si>
  <si>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</si>
  <si>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</si>
  <si>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</si>
  <si>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</si>
  <si>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</si>
  <si>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</si>
  <si>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</si>
  <si>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</si>
  <si>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</si>
  <si>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</si>
  <si>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</si>
  <si>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</si>
  <si>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</si>
  <si>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</si>
  <si>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</si>
  <si>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</si>
  <si>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</si>
  <si>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</si>
  <si>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</si>
  <si>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</si>
  <si>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</si>
  <si>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</si>
  <si>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</si>
  <si>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</si>
  <si>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</si>
  <si>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</si>
  <si>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</si>
  <si>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</si>
  <si>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</si>
  <si>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</si>
  <si>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</si>
  <si>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</si>
  <si>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</si>
  <si>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</si>
  <si>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</si>
  <si>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</si>
  <si>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</si>
  <si>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</si>
  <si>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</si>
  <si>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</si>
  <si>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</si>
  <si>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</si>
  <si>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</si>
  <si>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</si>
  <si>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</si>
  <si>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</si>
  <si>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</si>
  <si>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</si>
  <si>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</si>
  <si>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</si>
  <si>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</si>
  <si>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</si>
  <si>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</si>
  <si>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</si>
  <si>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</si>
  <si>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</si>
  <si>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</si>
  <si>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</si>
  <si>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</si>
  <si>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</si>
  <si>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</si>
  <si>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</si>
  <si>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</si>
  <si>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</si>
  <si>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</si>
  <si>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</si>
  <si>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</si>
  <si>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</si>
  <si>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</si>
  <si>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</si>
  <si>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</si>
  <si>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</si>
  <si>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</si>
  <si>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</si>
  <si>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</si>
  <si>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</si>
  <si>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</si>
  <si>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</si>
  <si>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</si>
  <si>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</si>
  <si>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</si>
  <si>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</si>
  <si>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</si>
  <si>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</si>
  <si>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</si>
  <si>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</si>
  <si>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</si>
  <si>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</si>
  <si>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</si>
  <si>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</si>
  <si>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</si>
  <si>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</si>
  <si>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</si>
  <si>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</si>
  <si>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</si>
  <si>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</si>
  <si>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</si>
  <si>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</si>
  <si>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</si>
  <si>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</si>
  <si>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</si>
  <si>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</si>
  <si>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</si>
  <si>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</si>
  <si>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</si>
  <si>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</si>
  <si>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</si>
  <si>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</si>
  <si>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</si>
  <si>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</si>
  <si>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</si>
  <si>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</si>
  <si>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</si>
  <si>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</si>
  <si>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</si>
  <si>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</si>
  <si>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</si>
  <si>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</si>
  <si>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</si>
  <si>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</si>
  <si>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</si>
  <si>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</si>
  <si>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</si>
  <si>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</si>
  <si>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</si>
  <si>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</si>
  <si>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</si>
  <si>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</si>
  <si>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</si>
  <si>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</si>
  <si>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</si>
  <si>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</si>
  <si>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</si>
  <si>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</si>
  <si>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</si>
  <si>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</si>
  <si>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</si>
  <si>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</si>
  <si>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</si>
  <si>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</si>
  <si>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</si>
  <si>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</si>
  <si>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</si>
  <si>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</si>
  <si>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</si>
  <si>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</si>
  <si>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</si>
  <si>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</si>
  <si>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</si>
  <si>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</si>
  <si>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</si>
  <si>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</si>
  <si>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</si>
  <si>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</si>
  <si>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</si>
  <si>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</si>
  <si>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</si>
  <si>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</si>
  <si>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</si>
  <si>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</si>
  <si>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</si>
  <si>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</si>
  <si>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</si>
  <si>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</si>
  <si>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</si>
  <si>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</si>
  <si>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</si>
  <si>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</si>
  <si>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</si>
  <si>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</si>
  <si>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</si>
  <si>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</si>
  <si>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</si>
  <si>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</si>
  <si>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</si>
  <si>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</si>
  <si>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</si>
  <si>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</si>
  <si>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</si>
  <si>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</si>
  <si>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</si>
  <si>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</si>
  <si>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</si>
  <si>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</si>
  <si>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</si>
  <si>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</si>
  <si>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</si>
  <si>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</si>
  <si>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</si>
  <si>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</si>
  <si>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</si>
  <si>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</si>
  <si>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</si>
  <si>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</si>
  <si>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</si>
  <si>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</si>
  <si>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</si>
  <si>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</si>
  <si>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</si>
  <si>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</si>
  <si>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</si>
  <si>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</si>
  <si>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</si>
  <si>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</si>
  <si>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</si>
  <si>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</si>
  <si>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</si>
  <si>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</si>
  <si>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</si>
  <si>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</si>
  <si>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</si>
  <si>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</si>
  <si>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</si>
  <si>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</si>
  <si>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</si>
  <si>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</si>
  <si>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</si>
  <si>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</si>
  <si>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</si>
  <si>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</si>
  <si>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</si>
  <si>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</si>
  <si>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</si>
  <si>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</si>
  <si>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</si>
  <si>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</si>
  <si>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</si>
  <si>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</si>
  <si>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</si>
  <si>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</si>
  <si>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</si>
  <si>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</si>
  <si>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</si>
  <si>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</si>
  <si>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</si>
  <si>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</si>
  <si>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</si>
  <si>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</si>
  <si>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</si>
  <si>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</si>
  <si>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</si>
  <si>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</si>
  <si>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</si>
  <si>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</si>
  <si>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</si>
  <si>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</si>
  <si>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</si>
  <si>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</si>
  <si>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</si>
  <si>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</si>
  <si>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</si>
  <si>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</si>
  <si>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</si>
  <si>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</si>
  <si>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</si>
  <si>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</si>
  <si>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</si>
  <si>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</si>
  <si>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</si>
  <si>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</si>
  <si>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</si>
  <si>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</si>
  <si>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</si>
  <si>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</si>
  <si>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</si>
  <si>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</si>
  <si>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</si>
  <si>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</si>
  <si>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</si>
  <si>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</si>
  <si>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</si>
  <si>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</si>
  <si>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</si>
  <si>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</si>
  <si>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</si>
  <si>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</si>
  <si>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</si>
  <si>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</si>
  <si>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</si>
  <si>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</si>
  <si>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</si>
  <si>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</si>
  <si>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</si>
  <si>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</si>
  <si>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</si>
  <si>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</si>
  <si>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</si>
  <si>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</si>
  <si>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</si>
  <si>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</si>
  <si>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</si>
  <si>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</si>
  <si>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</si>
  <si>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</si>
  <si>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</si>
  <si>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</si>
  <si>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</si>
  <si>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</si>
  <si>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</si>
  <si>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</si>
  <si>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</si>
  <si>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</si>
  <si>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</si>
  <si>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</si>
  <si>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</si>
  <si>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</si>
  <si>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</si>
  <si>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</si>
  <si>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</si>
  <si>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</si>
  <si>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</si>
  <si>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</si>
  <si>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</si>
  <si>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</si>
  <si>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</si>
  <si>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</si>
  <si>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</si>
  <si>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</si>
  <si>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</si>
  <si>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</si>
  <si>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</si>
  <si>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</si>
  <si>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</si>
  <si>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</si>
  <si>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</si>
  <si>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</si>
  <si>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</si>
  <si>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</si>
  <si>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</si>
  <si>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</si>
  <si>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</si>
  <si>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</si>
  <si>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</si>
  <si>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</si>
  <si>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</si>
  <si>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</si>
  <si>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</si>
  <si>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</si>
  <si>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</si>
  <si>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</si>
  <si>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</si>
  <si>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</si>
  <si>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</si>
  <si>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</si>
  <si>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</si>
  <si>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</si>
  <si>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</si>
  <si>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</si>
  <si>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</si>
  <si>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</si>
  <si>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</si>
  <si>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</si>
  <si>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</si>
  <si>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</si>
  <si>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</si>
  <si>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</si>
  <si>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</si>
  <si>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</si>
  <si>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</si>
  <si>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</si>
  <si>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</si>
  <si>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</si>
  <si>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</si>
  <si>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</si>
  <si>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</si>
  <si>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</si>
  <si>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</si>
  <si>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</si>
  <si>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</si>
  <si>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</si>
  <si>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</si>
  <si>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</si>
  <si>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</si>
  <si>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</si>
  <si>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</si>
  <si>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</si>
  <si>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</si>
  <si>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</si>
  <si>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</si>
  <si>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</si>
  <si>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</si>
  <si>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</si>
  <si>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</si>
  <si>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</si>
  <si>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</si>
  <si>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</si>
  <si>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</si>
  <si>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</si>
  <si>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</si>
  <si>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</si>
  <si>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</si>
  <si>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</si>
  <si>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</si>
  <si>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</si>
  <si>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</si>
  <si>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</si>
  <si>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</si>
  <si>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</si>
  <si>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</si>
  <si>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</si>
  <si>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</si>
  <si>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</si>
  <si>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</si>
  <si>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</si>
  <si>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</si>
  <si>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</si>
  <si>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</si>
  <si>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</si>
  <si>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</si>
  <si>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</si>
  <si>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</si>
  <si>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</si>
  <si>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</si>
  <si>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</si>
  <si>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</si>
  <si>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</si>
  <si>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</si>
  <si>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</si>
  <si>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</si>
  <si>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</si>
  <si>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</si>
  <si>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</si>
  <si>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</si>
  <si>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</si>
  <si>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</si>
  <si>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</si>
  <si>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</si>
  <si>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</si>
  <si>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</si>
  <si>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</si>
  <si>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</si>
  <si>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</si>
  <si>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</si>
  <si>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</si>
  <si>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</si>
  <si>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</si>
  <si>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</si>
  <si>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</si>
  <si>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</si>
  <si>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</si>
  <si>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</si>
  <si>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</si>
  <si>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</si>
  <si>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</si>
  <si>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</si>
  <si>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</si>
  <si>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</si>
  <si>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</si>
  <si>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</si>
  <si>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</si>
  <si>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</si>
  <si>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</si>
  <si>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</si>
  <si>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</si>
  <si>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</si>
  <si>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</si>
  <si>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</si>
  <si>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</si>
  <si>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</si>
  <si>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</si>
  <si>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</si>
  <si>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</si>
  <si>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</si>
  <si>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</si>
  <si>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</si>
  <si>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</si>
  <si>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</si>
  <si>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</si>
  <si>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</si>
  <si>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</si>
  <si>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</si>
  <si>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</si>
  <si>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</si>
  <si>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</si>
  <si>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</si>
  <si>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</si>
  <si>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</si>
  <si>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</si>
  <si>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</si>
  <si>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</si>
  <si>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</si>
  <si>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</si>
  <si>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</si>
  <si>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</si>
  <si>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</si>
  <si>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</si>
  <si>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</si>
  <si>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</si>
  <si>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</si>
  <si>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</si>
  <si>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</si>
  <si>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</si>
  <si>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</si>
  <si>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</si>
  <si>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</si>
  <si>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</si>
  <si>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</si>
  <si>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</si>
  <si>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</si>
  <si>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</si>
  <si>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</si>
  <si>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</si>
  <si>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</si>
  <si>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</si>
  <si>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</si>
  <si>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</si>
  <si>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</si>
  <si>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</si>
  <si>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</si>
  <si>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</si>
  <si>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</si>
  <si>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</si>
  <si>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</si>
  <si>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</si>
  <si>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</si>
  <si>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</si>
  <si>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</si>
  <si>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</si>
  <si>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</si>
  <si>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</si>
  <si>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</si>
  <si>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</si>
  <si>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</si>
  <si>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</si>
  <si>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</si>
  <si>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</si>
  <si>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</si>
  <si>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</si>
  <si>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</si>
  <si>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</si>
  <si>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</si>
  <si>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</si>
  <si>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</si>
  <si>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</si>
  <si>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</si>
  <si>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</si>
  <si>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</si>
  <si>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</si>
  <si>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</si>
  <si>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</si>
  <si>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</si>
  <si>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</si>
  <si>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</si>
  <si>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</si>
  <si>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</si>
  <si>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</si>
  <si>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</si>
  <si>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</si>
  <si>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</si>
  <si>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</si>
  <si>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</si>
  <si>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</si>
  <si>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</si>
  <si>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</si>
  <si>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</si>
  <si>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</si>
  <si>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</si>
  <si>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</si>
  <si>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</si>
  <si>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</si>
  <si>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</si>
  <si>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</si>
  <si>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</si>
  <si>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</si>
  <si>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</si>
  <si>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</si>
  <si>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</si>
  <si>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</si>
  <si>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</si>
  <si>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</si>
  <si>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</si>
  <si>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</si>
  <si>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</si>
  <si>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</si>
  <si>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</si>
  <si>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</si>
  <si>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</si>
  <si>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</si>
  <si>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</si>
  <si>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</si>
  <si>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</si>
  <si>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</si>
  <si>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</si>
  <si>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</si>
  <si>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</si>
  <si>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</si>
  <si>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</si>
  <si>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</si>
  <si>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</si>
  <si>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</si>
  <si>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</si>
  <si>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</si>
  <si>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</si>
  <si>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</si>
  <si>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</si>
  <si>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</si>
  <si>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</si>
  <si>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</si>
  <si>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</si>
  <si>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</si>
  <si>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</si>
  <si>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</si>
  <si>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</si>
  <si>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</si>
  <si>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</si>
  <si>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</si>
  <si>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</si>
  <si>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</si>
  <si>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</si>
  <si>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</si>
  <si>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</si>
  <si>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</si>
  <si>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</si>
  <si>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</si>
  <si>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</si>
  <si>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</si>
  <si>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</si>
  <si>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</si>
  <si>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</si>
  <si>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</si>
  <si>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</si>
  <si>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</si>
  <si>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</si>
  <si>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</si>
  <si>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</si>
  <si>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</si>
  <si>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</si>
  <si>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</si>
  <si>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</si>
  <si>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</si>
  <si>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</si>
  <si>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</si>
  <si>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</si>
  <si>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</si>
  <si>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</si>
  <si>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</si>
  <si>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</si>
  <si>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</si>
  <si>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</si>
  <si>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</si>
  <si>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</si>
  <si>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</si>
  <si>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</si>
  <si>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</si>
  <si>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</si>
  <si>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</si>
  <si>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</si>
  <si>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</si>
  <si>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</si>
  <si>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</si>
  <si>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</si>
  <si>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</si>
  <si>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</si>
  <si>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</si>
  <si>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</si>
  <si>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</si>
  <si>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</si>
  <si>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</si>
  <si>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</si>
  <si>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</si>
  <si>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</si>
  <si>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</si>
  <si>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</si>
  <si>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</si>
  <si>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</si>
  <si>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</si>
  <si>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</si>
  <si>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</si>
  <si>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</si>
  <si>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</si>
  <si>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</si>
  <si>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</si>
  <si>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</si>
  <si>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</si>
  <si>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</si>
  <si>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</si>
  <si>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</si>
  <si>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</si>
  <si>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</si>
  <si>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</si>
  <si>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</si>
  <si>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</si>
  <si>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</si>
  <si>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</si>
  <si>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</si>
  <si>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</si>
  <si>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</si>
  <si>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</si>
  <si>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</si>
  <si>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</si>
  <si>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</si>
  <si>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</si>
  <si>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</si>
  <si>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</si>
  <si>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</si>
  <si>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</si>
  <si>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</si>
  <si>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</si>
  <si>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</si>
  <si>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</si>
  <si>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</si>
  <si>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</si>
  <si>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</si>
  <si>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</si>
  <si>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</si>
  <si>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</si>
  <si>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</si>
  <si>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</si>
  <si>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</si>
  <si>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</si>
  <si>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</si>
  <si>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</si>
  <si>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</si>
  <si>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</si>
  <si>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</si>
  <si>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</si>
  <si>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</si>
  <si>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</si>
  <si>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</si>
  <si>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</si>
  <si>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</si>
  <si>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</si>
  <si>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</si>
  <si>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</si>
  <si>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</si>
  <si>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</si>
  <si>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</si>
  <si>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</si>
  <si>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</si>
  <si>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</si>
  <si>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</si>
  <si>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</si>
  <si>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</si>
  <si>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</si>
  <si>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</si>
  <si>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</si>
  <si>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</si>
  <si>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</si>
  <si>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</si>
  <si>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</si>
  <si>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</si>
  <si>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</si>
  <si>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</si>
  <si>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</si>
  <si>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</si>
  <si>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</si>
  <si>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</si>
  <si>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</si>
  <si>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</si>
  <si>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</si>
  <si>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</si>
  <si>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</si>
  <si>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</si>
  <si>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</si>
  <si>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</si>
  <si>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</si>
  <si>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</si>
  <si>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</si>
  <si>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</si>
  <si>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</si>
  <si>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</si>
  <si>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</si>
  <si>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</si>
  <si>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</si>
  <si>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</si>
  <si>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</si>
  <si>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</si>
  <si>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</si>
  <si>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</si>
  <si>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</si>
  <si>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</si>
  <si>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</si>
  <si>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</si>
  <si>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</si>
  <si>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</si>
  <si>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</si>
  <si>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</si>
  <si>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</si>
  <si>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</si>
  <si>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</si>
  <si>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</si>
  <si>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</si>
  <si>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</si>
  <si>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</si>
  <si>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</si>
  <si>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</si>
  <si>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</si>
  <si>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</si>
  <si>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</si>
  <si>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</si>
  <si>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</si>
  <si>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</si>
  <si>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</si>
  <si>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</si>
  <si>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</si>
  <si>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</si>
  <si>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</si>
  <si>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</si>
  <si>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</si>
  <si>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</si>
  <si>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</si>
  <si>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</si>
  <si>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</si>
  <si>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</si>
  <si>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</si>
  <si>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</si>
  <si>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</si>
  <si>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</si>
  <si>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</si>
  <si>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</si>
  <si>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</si>
  <si>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</si>
  <si>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</si>
  <si>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</si>
  <si>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</si>
  <si>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</si>
  <si>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</si>
  <si>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</si>
  <si>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</si>
  <si>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</si>
  <si>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</si>
  <si>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</si>
  <si>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</si>
  <si>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</si>
  <si>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</si>
  <si>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</si>
  <si>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</si>
  <si>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</si>
  <si>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</si>
  <si>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</si>
  <si>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</si>
  <si>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</si>
  <si>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</si>
  <si>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</si>
  <si>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</si>
  <si>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</si>
  <si>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</si>
  <si>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</si>
  <si>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</si>
  <si>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</si>
  <si>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</si>
  <si>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</si>
  <si>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</si>
  <si>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</si>
  <si>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</si>
  <si>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</si>
  <si>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</si>
  <si>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</si>
  <si>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</si>
  <si>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</si>
  <si>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</si>
  <si>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</si>
  <si>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</si>
  <si>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</si>
  <si>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</si>
  <si>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</si>
  <si>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</si>
  <si>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</si>
  <si>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</si>
  <si>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</si>
  <si>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</si>
  <si>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</si>
  <si>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</si>
  <si>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</si>
  <si>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</si>
  <si>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</si>
  <si>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</si>
  <si>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</si>
  <si>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</si>
  <si>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</si>
  <si>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</si>
  <si>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</si>
  <si>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</si>
  <si>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</si>
  <si>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</si>
  <si>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</si>
  <si>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</si>
  <si>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</si>
  <si>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</si>
  <si>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</si>
  <si>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</si>
  <si>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</si>
  <si>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</si>
  <si>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</si>
  <si>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</si>
  <si>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</si>
  <si>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</si>
  <si>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</si>
  <si>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</si>
  <si>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</si>
  <si>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</si>
  <si>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</si>
  <si>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</si>
  <si>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</si>
  <si>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</si>
  <si>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</si>
  <si>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</si>
  <si>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</si>
  <si>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</si>
  <si>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</si>
  <si>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</si>
  <si>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</si>
  <si>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</si>
  <si>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</si>
  <si>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</si>
  <si>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</si>
  <si>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</si>
  <si>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</si>
  <si>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</si>
  <si>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</si>
  <si>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</si>
  <si>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</si>
  <si>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</si>
  <si>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</si>
  <si>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</si>
  <si>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</si>
  <si>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</si>
  <si>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</si>
  <si>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</si>
  <si>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</si>
  <si>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</si>
  <si>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</si>
  <si>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</si>
  <si>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</si>
  <si>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</si>
  <si>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</si>
  <si>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</si>
  <si>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</si>
  <si>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</si>
  <si>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</si>
  <si>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</si>
  <si>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</si>
  <si>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</si>
  <si>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</si>
  <si>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</si>
  <si>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</si>
  <si>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</si>
  <si>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</si>
  <si>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</si>
  <si>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</si>
  <si>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</si>
  <si>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</si>
  <si>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</si>
  <si>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</si>
  <si>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</si>
  <si>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</si>
  <si>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</si>
  <si>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</si>
  <si>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</si>
  <si>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</si>
  <si>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</si>
  <si>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</si>
  <si>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</si>
  <si>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</si>
  <si>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</si>
  <si>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</si>
  <si>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</si>
  <si>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</si>
  <si>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</si>
  <si>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</si>
  <si>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</si>
  <si>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</si>
  <si>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</si>
  <si>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</si>
  <si>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</si>
  <si>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</si>
  <si>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</si>
  <si>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</si>
  <si>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</si>
  <si>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</si>
  <si>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</si>
  <si>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</si>
  <si>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</si>
  <si>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</si>
  <si>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</si>
  <si>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</si>
  <si>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</si>
  <si>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</si>
  <si>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</si>
  <si>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</si>
  <si>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</si>
  <si>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</si>
  <si>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</si>
  <si>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</si>
  <si>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</si>
  <si>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</si>
  <si>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</si>
  <si>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</si>
  <si>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</si>
  <si>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</si>
  <si>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</si>
  <si>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</si>
  <si>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</si>
  <si>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</si>
  <si>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</si>
  <si>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</si>
  <si>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</si>
  <si>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</si>
  <si>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</si>
  <si>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</si>
  <si>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</si>
  <si>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</si>
  <si>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</si>
  <si>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</si>
  <si>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</si>
  <si>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</si>
  <si>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</si>
  <si>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</si>
  <si>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</si>
  <si>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</si>
  <si>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</si>
  <si>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</si>
  <si>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</si>
  <si>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</si>
  <si>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</si>
  <si>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</si>
  <si>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</si>
  <si>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</si>
  <si>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</si>
  <si>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</si>
  <si>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</si>
  <si>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</si>
  <si>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</si>
  <si>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</si>
  <si>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</si>
  <si>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</si>
  <si>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</si>
  <si>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</si>
  <si>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</si>
  <si>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</si>
  <si>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</si>
  <si>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</si>
  <si>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</si>
  <si>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</si>
  <si>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</si>
  <si>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</si>
  <si>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</si>
  <si>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</si>
  <si>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</si>
  <si>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</si>
  <si>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</si>
  <si>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</si>
  <si>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</si>
  <si>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</si>
  <si>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</si>
  <si>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</si>
  <si>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</si>
  <si>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</si>
  <si>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</si>
  <si>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</si>
  <si>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</si>
  <si>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</si>
  <si>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</si>
  <si>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</si>
  <si>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</si>
  <si>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</si>
  <si>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</si>
  <si>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</si>
  <si>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</si>
  <si>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</si>
  <si>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</si>
  <si>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</si>
  <si>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</si>
  <si>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</si>
  <si>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</si>
  <si>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</si>
  <si>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</si>
  <si>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</si>
  <si>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</si>
  <si>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</si>
  <si>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</si>
  <si>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</si>
  <si>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</si>
  <si>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</si>
  <si>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</si>
  <si>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</si>
  <si>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</si>
  <si>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</si>
  <si>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</si>
  <si>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</si>
  <si>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</si>
  <si>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</si>
  <si>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</si>
  <si>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</si>
  <si>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</si>
  <si>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</si>
  <si>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</si>
  <si>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</si>
  <si>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</si>
  <si>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</si>
  <si>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</si>
  <si>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</si>
  <si>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</si>
  <si>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</si>
  <si>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</si>
  <si>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</si>
  <si>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</si>
  <si>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</si>
  <si>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</si>
  <si>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</si>
  <si>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</si>
  <si>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</si>
  <si>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</si>
  <si>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</si>
  <si>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</si>
  <si>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</si>
  <si>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</si>
  <si>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</si>
  <si>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</si>
  <si>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</si>
  <si>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</si>
  <si>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</si>
  <si>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</si>
  <si>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</si>
  <si>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</si>
  <si>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</si>
  <si>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</si>
  <si>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</si>
  <si>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</si>
  <si>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</si>
  <si>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</si>
  <si>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</si>
  <si>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</si>
  <si>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</si>
  <si>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</si>
  <si>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</si>
  <si>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</si>
  <si>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</si>
  <si>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</si>
  <si>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</si>
  <si>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</si>
  <si>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</si>
  <si>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</si>
  <si>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</si>
  <si>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</si>
  <si>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</si>
  <si>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</si>
  <si>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</si>
  <si>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</si>
  <si>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</si>
  <si>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</si>
  <si>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</si>
  <si>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</si>
  <si>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</si>
  <si>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</si>
  <si>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</si>
  <si>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</si>
  <si>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</si>
  <si>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</si>
  <si>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</si>
  <si>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</si>
  <si>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</si>
  <si>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</si>
  <si>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</si>
  <si>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</si>
  <si>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</si>
  <si>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</si>
  <si>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</si>
  <si>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</si>
  <si>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</si>
  <si>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</si>
  <si>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</si>
  <si>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</si>
  <si>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</si>
  <si>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</si>
  <si>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</si>
  <si>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</si>
  <si>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</si>
  <si>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</si>
  <si>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</si>
  <si>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</si>
  <si>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</si>
  <si>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</si>
  <si>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</si>
  <si>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</si>
  <si>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</si>
  <si>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</si>
  <si>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</si>
  <si>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</si>
  <si>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</si>
  <si>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</si>
  <si>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</si>
  <si>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</si>
  <si>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</si>
  <si>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</si>
  <si>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</si>
  <si>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</si>
  <si>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</si>
  <si>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</si>
  <si>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</si>
  <si>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</si>
  <si>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</si>
  <si>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</si>
  <si>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</si>
  <si>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</si>
  <si>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</si>
  <si>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</si>
  <si>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</si>
  <si>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</si>
  <si>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</si>
  <si>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</si>
  <si>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</si>
  <si>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</si>
  <si>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</si>
  <si>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</si>
  <si>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</si>
  <si>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</si>
  <si>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</si>
  <si>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</si>
  <si>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</si>
  <si>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</si>
  <si>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</si>
  <si>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</si>
  <si>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</si>
  <si>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</si>
  <si>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</si>
  <si>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</si>
  <si>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</si>
  <si>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</si>
  <si>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</si>
  <si>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</si>
  <si>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</si>
  <si>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</si>
  <si>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</si>
  <si>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</si>
  <si>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</si>
  <si>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</si>
  <si>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</si>
  <si>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</si>
  <si>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</si>
  <si>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</si>
  <si>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</si>
  <si>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</si>
  <si>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</si>
  <si>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</si>
  <si>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</si>
  <si>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</si>
  <si>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</si>
  <si>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</si>
  <si>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</si>
  <si>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</si>
  <si>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</si>
  <si>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</si>
  <si>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</si>
  <si>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</si>
  <si>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</si>
  <si>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</si>
  <si>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</si>
  <si>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</si>
  <si>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</si>
  <si>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</si>
  <si>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</si>
  <si>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</si>
  <si>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</si>
  <si>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</si>
  <si>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</si>
  <si>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</si>
  <si>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</si>
  <si>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</si>
  <si>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</si>
  <si>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</si>
  <si>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</si>
  <si>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</si>
  <si>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</si>
  <si>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</si>
  <si>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</si>
  <si>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</si>
  <si>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</si>
  <si>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</si>
  <si>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</si>
  <si>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</si>
  <si>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</si>
  <si>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</si>
  <si>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</si>
  <si>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</si>
  <si>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</si>
  <si>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</si>
  <si>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</si>
  <si>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</si>
  <si>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</si>
  <si>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</si>
  <si>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</si>
  <si>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</si>
  <si>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</si>
  <si>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</si>
  <si>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</si>
  <si>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</si>
  <si>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</si>
  <si>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</si>
  <si>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</si>
  <si>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</si>
  <si>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</si>
  <si>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</si>
  <si>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</si>
  <si>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</si>
  <si>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</si>
  <si>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</si>
  <si>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</si>
  <si>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</si>
  <si>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</si>
  <si>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</si>
  <si>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</si>
  <si>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</si>
  <si>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</si>
  <si>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</si>
  <si>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</si>
  <si>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</si>
  <si>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</si>
  <si>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</si>
  <si>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</si>
  <si>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</si>
  <si>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</si>
  <si>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</si>
  <si>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</si>
  <si>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</si>
  <si>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</si>
  <si>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</si>
  <si>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</si>
  <si>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</si>
  <si>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</si>
  <si>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</si>
  <si>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</si>
  <si>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</si>
  <si>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</si>
  <si>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</si>
  <si>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</si>
  <si>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</si>
  <si>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</si>
  <si>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</si>
  <si>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</si>
  <si>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</si>
  <si>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</si>
  <si>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</si>
  <si>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</si>
  <si>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</si>
  <si>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</si>
  <si>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</si>
  <si>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</si>
  <si>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</si>
  <si>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</si>
  <si>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</si>
  <si>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</si>
  <si>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</si>
  <si>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</si>
  <si>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</si>
  <si>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</si>
  <si>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</si>
  <si>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</si>
  <si>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</si>
  <si>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</si>
  <si>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</si>
  <si>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</si>
  <si>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</si>
  <si>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</si>
  <si>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</si>
  <si>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</si>
  <si>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</si>
  <si>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</si>
  <si>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</si>
  <si>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</si>
  <si>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</si>
  <si>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</si>
  <si>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</si>
  <si>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</si>
  <si>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</si>
  <si>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</si>
  <si>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</si>
  <si>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</si>
  <si>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</si>
  <si>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</si>
  <si>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</si>
  <si>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</si>
  <si>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</si>
  <si>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</si>
  <si>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</si>
  <si>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</si>
  <si>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</si>
  <si>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</si>
  <si>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</si>
  <si>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</si>
  <si>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</si>
  <si>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</si>
  <si>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</si>
  <si>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</si>
  <si>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</si>
  <si>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</si>
  <si>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</si>
  <si>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</si>
  <si>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</si>
  <si>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</si>
  <si>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</si>
  <si>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</si>
  <si>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</si>
  <si>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</si>
  <si>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</si>
  <si>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</si>
  <si>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</si>
  <si>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</si>
  <si>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</si>
  <si>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</si>
  <si>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</si>
  <si>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</si>
  <si>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</si>
  <si>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</si>
  <si>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</si>
  <si>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</si>
  <si>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</si>
  <si>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</si>
  <si>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</si>
  <si>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</si>
  <si>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</si>
  <si>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</si>
  <si>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</si>
  <si>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</si>
  <si>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</si>
  <si>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</si>
  <si>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</si>
  <si>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</si>
  <si>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</si>
  <si>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</si>
  <si>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</si>
  <si>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</si>
  <si>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</si>
  <si>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</si>
  <si>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</si>
  <si>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</si>
  <si>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</si>
  <si>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</si>
  <si>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</si>
  <si>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</si>
  <si>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</si>
  <si>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</si>
  <si>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</si>
  <si>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</si>
  <si>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</si>
  <si>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</si>
  <si>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</si>
  <si>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</si>
  <si>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</si>
  <si>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</si>
  <si>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</si>
  <si>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</si>
  <si>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</si>
  <si>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</si>
  <si>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</si>
  <si>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</si>
  <si>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</si>
  <si>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</si>
  <si>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</si>
  <si>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</si>
  <si>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</si>
  <si>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</si>
  <si>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</si>
  <si>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</si>
  <si>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</si>
  <si>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</si>
  <si>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</si>
  <si>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</si>
  <si>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</si>
  <si>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</si>
  <si>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</si>
  <si>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</si>
  <si>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</si>
  <si>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</si>
  <si>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</si>
  <si>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</si>
  <si>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</si>
  <si>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</si>
  <si>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</si>
  <si>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</si>
  <si>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</si>
  <si>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</si>
  <si>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</si>
  <si>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</si>
  <si>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</si>
  <si>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</si>
  <si>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</si>
  <si>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</si>
  <si>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</si>
  <si>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</si>
  <si>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</si>
  <si>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</si>
  <si>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</si>
  <si>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</si>
  <si>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</si>
  <si>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</si>
  <si>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</si>
  <si>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</si>
  <si>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</si>
  <si>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</si>
  <si>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</si>
  <si>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</si>
  <si>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</si>
  <si>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</si>
  <si>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</si>
  <si>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</si>
  <si>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</si>
  <si>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</si>
  <si>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</si>
  <si>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</si>
  <si>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</si>
  <si>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</si>
  <si>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</si>
  <si>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</si>
  <si>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</si>
  <si>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</si>
  <si>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</si>
  <si>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</si>
  <si>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</si>
  <si>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</si>
  <si>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</si>
  <si>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</si>
  <si>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</si>
  <si>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</si>
  <si>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</si>
  <si>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</si>
  <si>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</si>
  <si>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</si>
  <si>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</si>
  <si>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</si>
  <si>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</si>
  <si>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</si>
  <si>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</si>
  <si>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</si>
  <si>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</si>
  <si>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</si>
  <si>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</si>
  <si>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</si>
  <si>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</si>
  <si>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</si>
  <si>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</si>
  <si>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</si>
  <si>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</si>
  <si>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</si>
  <si>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</si>
  <si>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</si>
  <si>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</si>
  <si>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</si>
  <si>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</si>
  <si>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</si>
  <si>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</si>
  <si>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</si>
  <si>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</si>
  <si>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</si>
  <si>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</si>
  <si>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</si>
  <si>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</si>
  <si>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</si>
  <si>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</si>
  <si>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</si>
  <si>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</si>
  <si>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</si>
  <si>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</si>
  <si>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</si>
  <si>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</si>
  <si>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</si>
  <si>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</si>
  <si>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</si>
  <si>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</si>
  <si>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</si>
  <si>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</si>
  <si>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</si>
  <si>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</si>
  <si>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</si>
  <si>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</si>
  <si>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</si>
  <si>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</si>
  <si>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</si>
  <si>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</si>
  <si>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</si>
  <si>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</si>
  <si>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</si>
  <si>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</si>
  <si>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</si>
  <si>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</si>
  <si>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</si>
  <si>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</si>
  <si>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</si>
  <si>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</si>
  <si>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</si>
  <si>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</si>
  <si>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</si>
  <si>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</si>
  <si>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</si>
  <si>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</si>
  <si>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</si>
  <si>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</si>
  <si>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</si>
  <si>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</si>
  <si>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</si>
  <si>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</si>
  <si>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</si>
  <si>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</si>
  <si>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</si>
  <si>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</si>
  <si>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</si>
  <si>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</si>
  <si>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</si>
  <si>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</si>
  <si>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</si>
  <si>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</si>
  <si>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</si>
  <si>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</si>
  <si>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</si>
  <si>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</si>
  <si>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</si>
  <si>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</si>
  <si>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</si>
  <si>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</si>
  <si>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</si>
  <si>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</si>
  <si>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</si>
  <si>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</si>
  <si>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</si>
  <si>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</si>
  <si>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</si>
  <si>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</si>
  <si>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</si>
  <si>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</si>
  <si>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</si>
  <si>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</si>
  <si>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</si>
  <si>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</si>
  <si>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</si>
  <si>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</si>
  <si>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</si>
  <si>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</si>
  <si>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</si>
  <si>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</si>
  <si>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</si>
  <si>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</si>
  <si>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</si>
  <si>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</si>
  <si>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</si>
  <si>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</si>
  <si>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</si>
  <si>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</si>
  <si>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</si>
  <si>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</si>
  <si>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</si>
  <si>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</si>
  <si>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</si>
  <si>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</si>
  <si>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</si>
  <si>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</si>
  <si>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</si>
  <si>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</si>
  <si>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</si>
  <si>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</si>
  <si>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</si>
  <si>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</si>
  <si>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</si>
  <si>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</si>
  <si>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</si>
  <si>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</si>
  <si>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</si>
  <si>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</si>
  <si>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</si>
  <si>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</si>
  <si>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</si>
  <si>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</si>
  <si>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</si>
  <si>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</si>
  <si>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</si>
  <si>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</si>
  <si>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</si>
  <si>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</si>
  <si>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</si>
  <si>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</si>
  <si>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</si>
  <si>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</si>
  <si>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</si>
  <si>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</si>
  <si>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</si>
  <si>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</si>
  <si>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</si>
  <si>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</si>
  <si>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</si>
  <si>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</si>
  <si>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</si>
  <si>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</si>
  <si>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</si>
  <si>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</si>
  <si>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</si>
  <si>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</si>
  <si>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</si>
  <si>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</si>
  <si>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</si>
  <si>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</si>
  <si>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</si>
  <si>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</si>
  <si>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</si>
  <si>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</si>
  <si>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</si>
  <si>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</si>
  <si>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</si>
  <si>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</si>
  <si>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</si>
  <si>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</si>
  <si>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</si>
  <si>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</si>
  <si>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</si>
  <si>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</si>
  <si>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</si>
  <si>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</si>
  <si>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</si>
  <si>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</si>
  <si>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</si>
  <si>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</si>
  <si>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</si>
  <si>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</si>
  <si>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</si>
  <si>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</si>
  <si>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</si>
  <si>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</si>
  <si>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</si>
  <si>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</si>
  <si>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</si>
  <si>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</si>
  <si>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</si>
  <si>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</si>
  <si>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</si>
  <si>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</si>
  <si>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</si>
  <si>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</si>
  <si>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</si>
  <si>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</si>
  <si>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</si>
  <si>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</si>
  <si>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</si>
  <si>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</si>
  <si>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</si>
  <si>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</si>
  <si>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</si>
  <si>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</si>
  <si>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</si>
  <si>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</si>
  <si>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</si>
  <si>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</si>
  <si>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</si>
  <si>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</si>
  <si>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</si>
  <si>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</si>
  <si>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</si>
  <si>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</si>
  <si>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</si>
  <si>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</si>
  <si>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</si>
  <si>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</si>
  <si>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</si>
  <si>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</si>
  <si>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</si>
  <si>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</si>
  <si>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</si>
  <si>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</si>
  <si>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</si>
  <si>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</si>
  <si>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</si>
  <si>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</si>
  <si>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</si>
  <si>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</si>
  <si>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</si>
  <si>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</si>
  <si>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</si>
  <si>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</si>
  <si>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</si>
  <si>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</si>
  <si>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</si>
  <si>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</si>
  <si>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</si>
  <si>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</si>
  <si>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</si>
  <si>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</si>
  <si>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</si>
  <si>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</si>
  <si>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</si>
  <si>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</si>
  <si>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</si>
  <si>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</si>
  <si>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</si>
  <si>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</si>
  <si>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</si>
  <si>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</si>
  <si>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</si>
  <si>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</si>
  <si>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</si>
  <si>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</si>
  <si>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</si>
  <si>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</si>
  <si>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</si>
  <si>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</si>
  <si>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</si>
  <si>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</si>
  <si>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</si>
  <si>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</si>
  <si>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</si>
  <si>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</si>
  <si>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</si>
  <si>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</si>
  <si>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</si>
  <si>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</si>
  <si>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</si>
  <si>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</si>
  <si>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</si>
  <si>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</si>
  <si>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</si>
  <si>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</si>
  <si>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</si>
  <si>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</si>
  <si>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</si>
  <si>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</si>
  <si>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</si>
  <si>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</si>
  <si>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</si>
  <si>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</si>
  <si>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</si>
  <si>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</si>
  <si>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</si>
  <si>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</si>
  <si>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</si>
  <si>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</si>
  <si>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</si>
  <si>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</si>
  <si>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</si>
  <si>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</si>
  <si>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</si>
  <si>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</si>
  <si>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</si>
  <si>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</si>
  <si>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</si>
  <si>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</si>
  <si>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</si>
  <si>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</si>
  <si>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</si>
  <si>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</si>
  <si>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</si>
  <si>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</si>
  <si>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</si>
  <si>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</si>
  <si>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</si>
  <si>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</si>
  <si>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</si>
  <si>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</si>
  <si>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</si>
  <si>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</si>
  <si>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</si>
  <si>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</si>
  <si>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</si>
  <si>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</si>
  <si>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</si>
  <si>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</si>
  <si>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</si>
  <si>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</si>
  <si>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</si>
  <si>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</si>
  <si>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</si>
  <si>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</si>
  <si>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</si>
  <si>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</si>
  <si>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</si>
  <si>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</si>
  <si>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</si>
  <si>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</si>
  <si>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</si>
  <si>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</si>
  <si>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</si>
  <si>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</si>
  <si>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</si>
  <si>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</si>
  <si>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</si>
  <si>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</si>
  <si>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</si>
  <si>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</si>
  <si>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</si>
  <si>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</si>
  <si>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</si>
  <si>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</si>
  <si>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</si>
  <si>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</si>
  <si>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</si>
  <si>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</si>
  <si>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</si>
  <si>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</si>
  <si>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</si>
  <si>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</si>
  <si>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</si>
  <si>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</si>
  <si>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</si>
  <si>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</si>
  <si>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</si>
  <si>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</si>
  <si>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</si>
  <si>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</si>
  <si>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</si>
  <si>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</si>
  <si>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</si>
  <si>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</si>
  <si>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</si>
  <si>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</si>
  <si>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</si>
  <si>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</si>
  <si>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</si>
  <si>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</si>
  <si>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</si>
  <si>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</si>
  <si>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</si>
  <si>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</si>
  <si>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</si>
  <si>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</si>
  <si>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</si>
  <si>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</si>
  <si>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</si>
  <si>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</si>
  <si>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</si>
  <si>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</si>
  <si>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</si>
  <si>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</si>
  <si>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</si>
  <si>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</si>
  <si>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</si>
  <si>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</si>
  <si>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</si>
  <si>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</si>
  <si>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</si>
  <si>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</si>
  <si>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</si>
  <si>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</si>
  <si>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</si>
  <si>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</si>
  <si>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</si>
  <si>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</si>
  <si>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</si>
  <si>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</si>
  <si>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</si>
  <si>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</si>
  <si>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</si>
  <si>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</si>
  <si>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</si>
  <si>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</si>
  <si>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</si>
  <si>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</si>
  <si>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</si>
  <si>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</si>
  <si>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</si>
  <si>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</si>
  <si>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</si>
  <si>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</si>
  <si>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</si>
  <si>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</si>
  <si>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</si>
  <si>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</si>
  <si>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</si>
  <si>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</si>
  <si>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</si>
  <si>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</si>
  <si>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</si>
  <si>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</si>
  <si>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</si>
  <si>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</si>
  <si>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</si>
  <si>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</si>
  <si>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</si>
  <si>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</si>
  <si>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</si>
  <si>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</si>
  <si>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</si>
  <si>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</si>
  <si>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</si>
  <si>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</si>
  <si>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</si>
  <si>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</si>
  <si>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</si>
  <si>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</si>
  <si>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</si>
  <si>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</si>
  <si>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</si>
  <si>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</si>
  <si>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</si>
  <si>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</si>
  <si>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</si>
  <si>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</si>
  <si>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</si>
  <si>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</si>
  <si>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</si>
  <si>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</si>
  <si>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</si>
  <si>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</si>
  <si>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</si>
  <si>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</si>
  <si>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</si>
  <si>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</si>
  <si>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</si>
  <si>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</si>
  <si>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</si>
  <si>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</si>
  <si>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</si>
  <si>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</si>
  <si>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</si>
  <si>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</si>
  <si>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</si>
  <si>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</si>
  <si>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</si>
  <si>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</si>
  <si>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</si>
  <si>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</si>
  <si>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</si>
  <si>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</si>
  <si>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</si>
  <si>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</si>
  <si>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</si>
  <si>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</si>
  <si>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</si>
  <si>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</si>
  <si>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</si>
  <si>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</si>
  <si>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</si>
  <si>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</si>
  <si>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</si>
  <si>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</si>
  <si>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</si>
  <si>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</si>
  <si>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</si>
  <si>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</si>
  <si>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</si>
  <si>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</si>
  <si>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</si>
  <si>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</si>
  <si>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</si>
  <si>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</si>
  <si>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</si>
  <si>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</si>
  <si>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</si>
  <si>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</si>
  <si>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</si>
  <si>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</si>
  <si>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</si>
  <si>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</si>
  <si>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</si>
  <si>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</si>
  <si>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</si>
  <si>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</si>
  <si>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</si>
  <si>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</si>
  <si>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</si>
  <si>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</si>
  <si>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</si>
  <si>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</si>
  <si>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</si>
  <si>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</si>
  <si>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</si>
  <si>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</si>
  <si>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</si>
  <si>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</si>
  <si>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</si>
  <si>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</si>
  <si>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</si>
  <si>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</si>
  <si>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</si>
  <si>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</si>
  <si>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</si>
  <si>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</si>
  <si>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</si>
  <si>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</si>
  <si>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</si>
  <si>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</si>
  <si>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</si>
  <si>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</si>
  <si>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</si>
  <si>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</si>
  <si>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</si>
  <si>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</si>
  <si>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</si>
  <si>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</si>
  <si>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</si>
  <si>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</si>
  <si>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</si>
  <si>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</si>
  <si>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</si>
  <si>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</si>
  <si>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</si>
  <si>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</si>
  <si>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</si>
  <si>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</si>
  <si>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</si>
  <si>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</si>
  <si>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</si>
  <si>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</si>
  <si>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</si>
  <si>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</si>
  <si>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</si>
  <si>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</si>
  <si>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</si>
  <si>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</si>
  <si>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</si>
  <si>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</si>
  <si>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</si>
  <si>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</si>
  <si>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</si>
  <si>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</si>
  <si>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</si>
  <si>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</si>
  <si>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</si>
  <si>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</si>
  <si>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</si>
  <si>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</si>
  <si>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</si>
  <si>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</si>
  <si>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</si>
  <si>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</si>
  <si>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</si>
  <si>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</si>
  <si>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</si>
  <si>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</si>
  <si>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</si>
  <si>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</si>
  <si>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</si>
  <si>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</si>
  <si>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</si>
  <si>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</si>
  <si>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</si>
  <si>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</si>
  <si>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</si>
  <si>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</si>
  <si>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</si>
  <si>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</si>
  <si>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</si>
  <si>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</si>
  <si>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</si>
  <si>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</si>
  <si>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</si>
  <si>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</si>
  <si>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</si>
  <si>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</si>
  <si>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</si>
  <si>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</si>
  <si>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</si>
  <si>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</si>
  <si>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</si>
  <si>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</si>
  <si>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</si>
  <si>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</si>
  <si>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</si>
  <si>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</si>
  <si>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</si>
  <si>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</si>
  <si>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</si>
  <si>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</si>
  <si>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</si>
  <si>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</si>
  <si>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</si>
  <si>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</si>
  <si>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</si>
  <si>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</si>
  <si>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</si>
  <si>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</si>
  <si>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</si>
  <si>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</si>
  <si>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</si>
  <si>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</si>
  <si>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</si>
  <si>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</si>
  <si>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</si>
  <si>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</si>
  <si>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</si>
  <si>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</si>
  <si>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</si>
  <si>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</si>
  <si>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</si>
  <si>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</si>
  <si>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</si>
  <si>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</si>
  <si>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</si>
  <si>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</si>
  <si>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</si>
  <si>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</si>
  <si>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</si>
  <si>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</si>
  <si>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</si>
  <si>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</si>
  <si>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</si>
  <si>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</si>
  <si>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</si>
  <si>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</si>
  <si>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</si>
  <si>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</si>
  <si>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</si>
  <si>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</si>
  <si>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</si>
  <si>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</si>
  <si>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</si>
  <si>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</si>
  <si>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</si>
  <si>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</si>
  <si>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</si>
  <si>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</si>
  <si>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</si>
  <si>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</si>
  <si>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</si>
  <si>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</si>
  <si>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</si>
  <si>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</si>
  <si>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</si>
  <si>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</si>
  <si>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</si>
  <si>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</si>
  <si>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</si>
  <si>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</si>
  <si>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</si>
  <si>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</si>
  <si>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</si>
  <si>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</si>
  <si>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</si>
  <si>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</si>
  <si>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</si>
  <si>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</si>
  <si>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</si>
  <si>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</si>
  <si>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</si>
  <si>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</si>
  <si>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</si>
  <si>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</si>
  <si>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</si>
  <si>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</si>
  <si>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</si>
  <si>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</si>
  <si>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</si>
  <si>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</si>
  <si>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</si>
  <si>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</si>
  <si>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</si>
  <si>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</si>
  <si>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</si>
  <si>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</si>
  <si>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</si>
  <si>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</si>
  <si>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</si>
  <si>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</si>
  <si>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</si>
  <si>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</si>
  <si>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</si>
  <si>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</si>
  <si>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</si>
  <si>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</si>
  <si>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</si>
  <si>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</si>
  <si>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</si>
  <si>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</si>
  <si>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</si>
  <si>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</si>
  <si>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</si>
  <si>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</si>
  <si>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</si>
  <si>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</si>
  <si>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</si>
  <si>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</si>
  <si>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</si>
  <si>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</si>
  <si>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</si>
  <si>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</si>
  <si>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</si>
  <si>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</si>
  <si>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</si>
  <si>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</si>
  <si>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</si>
  <si>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</si>
  <si>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</si>
  <si>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</si>
  <si>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</si>
  <si>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</si>
  <si>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</si>
  <si>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</si>
  <si>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</si>
  <si>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</si>
  <si>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</si>
  <si>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</si>
  <si>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</si>
  <si>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</si>
  <si>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</si>
  <si>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</si>
  <si>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</si>
  <si>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</si>
  <si>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</si>
  <si>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</si>
  <si>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</si>
  <si>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</si>
  <si>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</si>
  <si>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</si>
  <si>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</si>
  <si>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</si>
  <si>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</si>
  <si>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</si>
  <si>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</si>
  <si>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</si>
  <si>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</si>
  <si>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</si>
  <si>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</si>
  <si>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</si>
  <si>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</si>
  <si>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</si>
  <si>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</si>
  <si>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</si>
  <si>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</si>
  <si>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</si>
  <si>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</si>
  <si>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</si>
  <si>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</si>
  <si>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</si>
  <si>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</si>
  <si>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</si>
  <si>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</si>
  <si>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</si>
  <si>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</si>
  <si>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</si>
  <si>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</si>
  <si>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</si>
  <si>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</si>
  <si>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</si>
  <si>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</si>
  <si>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</si>
  <si>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</si>
  <si>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</si>
  <si>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</si>
  <si>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</si>
  <si>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</si>
  <si>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</si>
  <si>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</si>
  <si>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</si>
  <si>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</si>
  <si>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</si>
  <si>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</si>
  <si>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</si>
  <si>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</si>
  <si>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</si>
  <si>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</si>
  <si>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</si>
  <si>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</si>
  <si>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</si>
  <si>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</si>
  <si>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</si>
  <si>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</si>
  <si>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</si>
  <si>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</si>
  <si>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</si>
  <si>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</si>
  <si>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</si>
  <si>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</si>
  <si>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</si>
  <si>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</si>
  <si>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</si>
  <si>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</si>
  <si>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</si>
  <si>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</si>
  <si>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</si>
  <si>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</si>
  <si>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</si>
  <si>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</si>
  <si>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</si>
  <si>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</si>
  <si>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</si>
  <si>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</si>
  <si>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</si>
  <si>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</si>
  <si>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</si>
  <si>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</si>
  <si>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</si>
  <si>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</si>
  <si>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</si>
  <si>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</si>
  <si>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</si>
  <si>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</si>
  <si>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</si>
  <si>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</si>
  <si>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</si>
  <si>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</si>
  <si>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</si>
  <si>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</si>
  <si>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</si>
  <si>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</si>
  <si>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</si>
  <si>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</si>
  <si>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</si>
  <si>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</si>
  <si>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</si>
  <si>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</si>
  <si>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</si>
  <si>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</si>
  <si>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</si>
  <si>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</si>
  <si>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</si>
  <si>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</si>
  <si>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</si>
  <si>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</si>
  <si>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</si>
  <si>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</si>
  <si>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</si>
  <si>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</si>
  <si>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</si>
  <si>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</si>
  <si>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</si>
  <si>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</si>
  <si>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</si>
  <si>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</si>
  <si>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</si>
  <si>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</si>
  <si>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</si>
  <si>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</si>
  <si>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</si>
  <si>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</si>
  <si>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</si>
  <si>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</si>
  <si>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</si>
  <si>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</si>
  <si>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</si>
  <si>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</si>
  <si>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</si>
  <si>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</si>
  <si>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</si>
  <si>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</si>
  <si>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</si>
  <si>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</si>
  <si>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</si>
  <si>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</si>
  <si>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</si>
  <si>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</si>
  <si>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</si>
  <si>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</si>
  <si>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</si>
  <si>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</si>
  <si>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</si>
  <si>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</si>
  <si>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</si>
  <si>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</si>
  <si>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</si>
  <si>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</si>
  <si>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</si>
  <si>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</si>
  <si>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</si>
  <si>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</si>
  <si>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</si>
  <si>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</si>
  <si>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</si>
  <si>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</si>
  <si>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</si>
  <si>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</si>
  <si>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</si>
  <si>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</si>
  <si>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</si>
  <si>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</si>
  <si>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</si>
  <si>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</si>
  <si>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</si>
  <si>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</si>
  <si>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</si>
  <si>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</si>
  <si>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</si>
  <si>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</si>
  <si>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</si>
  <si>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</si>
  <si>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</si>
  <si>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</si>
  <si>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</si>
  <si>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</si>
  <si>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</si>
  <si>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</si>
  <si>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</si>
  <si>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</si>
  <si>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</si>
  <si>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</si>
  <si>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</si>
  <si>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</si>
  <si>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</si>
  <si>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</si>
  <si>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</si>
  <si>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</si>
  <si>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</si>
  <si>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</si>
  <si>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</si>
  <si>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</si>
  <si>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</si>
  <si>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</si>
  <si>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</si>
  <si>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</si>
  <si>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</si>
  <si>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</si>
  <si>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</si>
  <si>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</si>
  <si>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</si>
  <si>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</si>
  <si>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</si>
  <si>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</si>
  <si>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</si>
  <si>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</si>
  <si>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</si>
  <si>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</si>
  <si>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</si>
  <si>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</si>
  <si>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</si>
  <si>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</si>
  <si>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</si>
  <si>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</si>
  <si>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</si>
  <si>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</si>
  <si>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</si>
  <si>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</si>
  <si>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</si>
  <si>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</si>
  <si>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</si>
  <si>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</si>
  <si>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</si>
  <si>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</si>
  <si>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</si>
  <si>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</si>
  <si>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</si>
  <si>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</si>
  <si>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</si>
  <si>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</si>
  <si>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</si>
  <si>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</si>
  <si>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</si>
  <si>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</si>
  <si>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</si>
  <si>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</si>
  <si>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</si>
  <si>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</si>
  <si>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</si>
  <si>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</si>
  <si>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</si>
  <si>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</si>
  <si>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</si>
  <si>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</si>
  <si>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</si>
  <si>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</si>
  <si>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</si>
  <si>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</si>
  <si>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</si>
  <si>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</si>
  <si>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</si>
  <si>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</si>
  <si>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</si>
  <si>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</si>
  <si>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</si>
  <si>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</si>
  <si>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</si>
  <si>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</si>
  <si>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</si>
  <si>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</si>
  <si>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</si>
  <si>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</si>
  <si>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</si>
  <si>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</si>
  <si>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</si>
  <si>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</si>
  <si>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</si>
  <si>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</si>
  <si>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</si>
  <si>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</si>
  <si>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</si>
  <si>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</si>
  <si>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</si>
  <si>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</si>
  <si>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</si>
  <si>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</si>
  <si>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</si>
  <si>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</si>
  <si>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</si>
  <si>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</si>
  <si>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</si>
  <si>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</si>
  <si>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</si>
  <si>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</si>
  <si>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</si>
  <si>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</si>
  <si>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</si>
  <si>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</si>
  <si>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</si>
  <si>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</si>
  <si>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</si>
  <si>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</si>
  <si>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</si>
  <si>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</si>
  <si>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</si>
  <si>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</si>
  <si>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</si>
  <si>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</si>
  <si>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</si>
  <si>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</si>
  <si>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</si>
  <si>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</si>
  <si>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</si>
  <si>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</si>
  <si>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</si>
  <si>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</si>
  <si>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</si>
  <si>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</si>
  <si>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</si>
  <si>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</si>
  <si>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</si>
  <si>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</si>
  <si>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</si>
  <si>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</si>
  <si>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</si>
  <si>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</si>
  <si>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</si>
  <si>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</si>
  <si>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</si>
  <si>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</si>
  <si>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</si>
  <si>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</si>
  <si>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</si>
  <si>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</si>
  <si>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</si>
  <si>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</si>
  <si>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</si>
  <si>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</si>
  <si>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</si>
  <si>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</si>
  <si>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</si>
  <si>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</si>
  <si>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</si>
  <si>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</si>
  <si>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</si>
  <si>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</si>
  <si>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</si>
  <si>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</si>
  <si>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</si>
  <si>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</si>
  <si>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</si>
  <si>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</si>
  <si>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</si>
  <si>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</si>
  <si>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</si>
  <si>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</si>
  <si>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</si>
  <si>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</si>
  <si>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</si>
  <si>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</si>
  <si>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</si>
  <si>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</si>
  <si>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</si>
  <si>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</si>
  <si>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</si>
  <si>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</si>
  <si>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</si>
  <si>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</si>
  <si>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</si>
  <si>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</si>
  <si>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</si>
  <si>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</si>
  <si>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</si>
  <si>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</si>
  <si>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</si>
  <si>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</si>
  <si>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</si>
  <si>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</si>
  <si>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</si>
  <si>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</si>
  <si>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</si>
  <si>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</si>
  <si>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</si>
  <si>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</si>
  <si>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</si>
  <si>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</si>
  <si>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</si>
  <si>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</si>
  <si>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</si>
  <si>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</si>
  <si>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</si>
  <si>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</si>
  <si>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</si>
  <si>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</si>
  <si>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</si>
  <si>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</si>
  <si>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</si>
  <si>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</si>
  <si>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</si>
  <si>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</si>
  <si>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</si>
  <si>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</si>
  <si>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</si>
  <si>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</si>
  <si>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</si>
  <si>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</si>
  <si>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</si>
  <si>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</si>
  <si>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</si>
  <si>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</si>
  <si>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</si>
  <si>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</si>
  <si>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</si>
  <si>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</si>
  <si>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</si>
  <si>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</si>
  <si>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</si>
  <si>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</si>
  <si>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</si>
  <si>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</si>
  <si>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</si>
  <si>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</si>
  <si>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</si>
  <si>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</si>
  <si>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</si>
  <si>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</si>
  <si>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</si>
  <si>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</si>
  <si>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</si>
  <si>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</si>
  <si>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</si>
  <si>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</si>
  <si>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</si>
  <si>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</si>
  <si>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</si>
  <si>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</si>
  <si>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</si>
  <si>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</si>
  <si>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</si>
  <si>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</si>
  <si>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</si>
  <si>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</si>
  <si>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</si>
  <si>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</si>
  <si>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</si>
  <si>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</si>
  <si>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</si>
  <si>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</si>
  <si>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</si>
  <si>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</si>
  <si>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</si>
  <si>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</si>
  <si>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</si>
  <si>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</si>
  <si>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</si>
  <si>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</si>
  <si>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</si>
  <si>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</si>
  <si>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</si>
  <si>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</si>
  <si>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</si>
  <si>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</si>
  <si>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</si>
  <si>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</si>
  <si>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</si>
  <si>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</si>
  <si>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</si>
  <si>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</si>
  <si>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</si>
  <si>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</si>
  <si>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</si>
  <si>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</si>
  <si>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</si>
  <si>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</si>
  <si>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</si>
  <si>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</si>
  <si>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</si>
  <si>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</si>
  <si>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</si>
  <si>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</si>
  <si>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</si>
  <si>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</si>
  <si>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</si>
  <si>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</si>
  <si>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</si>
  <si>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</si>
  <si>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</si>
  <si>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</si>
  <si>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</si>
  <si>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</si>
  <si>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</si>
  <si>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</si>
  <si>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</si>
  <si>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</si>
  <si>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</si>
  <si>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</si>
  <si>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</si>
  <si>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</si>
  <si>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</si>
  <si>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</si>
  <si>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</si>
  <si>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</si>
  <si>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</si>
  <si>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</si>
  <si>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</si>
  <si>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</si>
  <si>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</si>
  <si>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</si>
  <si>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</si>
  <si>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</si>
  <si>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</si>
  <si>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</si>
  <si>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</si>
  <si>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</si>
  <si>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</si>
  <si>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</si>
  <si>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</si>
  <si>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</si>
  <si>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</si>
  <si>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</si>
  <si>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</si>
  <si>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</si>
  <si>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</si>
  <si>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</si>
  <si>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</si>
  <si>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</si>
  <si>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</si>
  <si>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</si>
  <si>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</si>
  <si>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</si>
  <si>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</si>
  <si>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</si>
  <si>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</si>
  <si>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</si>
  <si>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</si>
  <si>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</si>
  <si>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</si>
  <si>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</si>
  <si>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</si>
  <si>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</si>
  <si>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</si>
  <si>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</si>
  <si>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</si>
  <si>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</si>
  <si>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</si>
  <si>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</si>
  <si>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</si>
  <si>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</si>
  <si>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</si>
  <si>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</si>
  <si>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</si>
  <si>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</si>
  <si>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</si>
  <si>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</si>
  <si>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</si>
  <si>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</si>
  <si>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</si>
  <si>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</si>
  <si>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</si>
  <si>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</si>
  <si>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</si>
  <si>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</si>
  <si>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</si>
  <si>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</si>
  <si>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</si>
  <si>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</si>
  <si>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</si>
  <si>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</si>
  <si>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</si>
  <si>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</si>
  <si>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</si>
  <si>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</si>
  <si>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</si>
  <si>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</si>
  <si>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</si>
  <si>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</si>
  <si>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</si>
  <si>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</si>
  <si>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</si>
  <si>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</si>
  <si>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</si>
  <si>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</si>
  <si>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</si>
  <si>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</si>
  <si>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</si>
  <si>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</si>
  <si>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</si>
  <si>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</si>
  <si>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</si>
  <si>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</si>
  <si>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</si>
  <si>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</si>
  <si>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</si>
  <si>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</si>
  <si>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</si>
  <si>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</si>
  <si>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</si>
  <si>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</si>
  <si>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</si>
  <si>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</si>
  <si>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</si>
  <si>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</si>
  <si>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</si>
  <si>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</si>
  <si>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</si>
  <si>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</si>
  <si>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</si>
  <si>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</si>
  <si>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</si>
  <si>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</si>
  <si>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</si>
  <si>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</si>
  <si>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</si>
  <si>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</si>
  <si>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</si>
  <si>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</si>
  <si>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</si>
  <si>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</si>
  <si>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</si>
  <si>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</si>
  <si>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</si>
  <si>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</si>
  <si>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</si>
  <si>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</si>
  <si>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</si>
  <si>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</si>
  <si>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</si>
  <si>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</si>
  <si>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</si>
  <si>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</si>
  <si>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</si>
  <si>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</si>
  <si>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</si>
  <si>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</si>
  <si>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</si>
  <si>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</si>
  <si>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</si>
  <si>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</si>
  <si>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</si>
  <si>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</si>
  <si>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</si>
  <si>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</si>
  <si>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</si>
  <si>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</si>
  <si>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</si>
  <si>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</si>
  <si>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</si>
  <si>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</si>
  <si>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</si>
  <si>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</si>
  <si>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</si>
  <si>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</si>
  <si>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</si>
  <si>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</si>
  <si>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</si>
  <si>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</si>
  <si>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</si>
  <si>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</si>
  <si>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</si>
  <si>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</si>
  <si>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</si>
  <si>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</si>
  <si>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</si>
  <si>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</si>
  <si>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</si>
  <si>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</si>
  <si>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</si>
  <si>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</si>
  <si>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</si>
  <si>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</si>
  <si>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</si>
  <si>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</si>
  <si>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</si>
  <si>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</si>
  <si>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</si>
  <si>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</si>
  <si>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</si>
  <si>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</si>
  <si>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</si>
  <si>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</si>
  <si>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</si>
  <si>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</si>
  <si>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</si>
  <si>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</si>
  <si>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</si>
  <si>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</si>
  <si>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</si>
  <si>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</si>
  <si>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</si>
  <si>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</si>
  <si>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</si>
  <si>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</si>
  <si>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</si>
  <si>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</si>
  <si>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</si>
  <si>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</si>
  <si>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</si>
  <si>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</si>
  <si>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</si>
  <si>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</si>
  <si>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</si>
  <si>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</si>
  <si>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</si>
  <si>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</si>
  <si>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</si>
  <si>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</si>
  <si>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</si>
  <si>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</si>
  <si>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</si>
  <si>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</si>
  <si>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</si>
  <si>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</si>
  <si>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</si>
  <si>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</si>
  <si>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</si>
  <si>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</si>
  <si>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</si>
  <si>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</si>
  <si>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</si>
  <si>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</si>
  <si>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</si>
  <si>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</si>
  <si>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</si>
  <si>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</si>
  <si>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</si>
  <si>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</si>
  <si>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</si>
  <si>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</si>
  <si>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</si>
  <si>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</si>
  <si>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</si>
  <si>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</si>
  <si>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</si>
  <si>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</si>
  <si>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</si>
  <si>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</si>
  <si>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</si>
  <si>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</si>
  <si>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</si>
  <si>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</si>
  <si>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</si>
  <si>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</si>
  <si>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</si>
  <si>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</si>
  <si>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</si>
  <si>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</si>
  <si>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</si>
  <si>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</si>
  <si>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</si>
  <si>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</si>
  <si>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</si>
  <si>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</si>
  <si>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</si>
  <si>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</si>
  <si>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</si>
  <si>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</si>
  <si>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</si>
  <si>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</si>
  <si>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</si>
  <si>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</si>
  <si>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</si>
  <si>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</si>
  <si>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</si>
  <si>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</si>
  <si>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</si>
  <si>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</si>
  <si>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</si>
  <si>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</si>
  <si>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</si>
  <si>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</si>
  <si>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</si>
  <si>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</si>
  <si>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</si>
  <si>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</si>
  <si>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</si>
  <si>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</si>
  <si>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</si>
  <si>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</si>
  <si>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</si>
  <si>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</si>
  <si>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</si>
  <si>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</si>
  <si>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</si>
  <si>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</si>
  <si>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</si>
  <si>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</si>
  <si>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</si>
  <si>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</si>
  <si>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</si>
  <si>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</si>
  <si>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</si>
  <si>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</si>
  <si>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</si>
  <si>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</si>
  <si>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</si>
  <si>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</si>
  <si>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</si>
  <si>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</si>
  <si>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</si>
  <si>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</si>
  <si>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</si>
  <si>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</si>
  <si>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</si>
  <si>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</si>
  <si>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</si>
  <si>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</si>
  <si>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</si>
  <si>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</si>
  <si>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</si>
  <si>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</si>
  <si>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</si>
  <si>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</si>
  <si>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</si>
  <si>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</si>
  <si>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</si>
  <si>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</si>
  <si>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</si>
  <si>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</si>
  <si>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</si>
  <si>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</si>
  <si>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</si>
  <si>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</si>
  <si>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</si>
  <si>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</si>
  <si>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</si>
  <si>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</si>
  <si>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</si>
  <si>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</si>
  <si>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</si>
  <si>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</si>
  <si>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</si>
  <si>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</si>
  <si>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</si>
  <si>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</si>
  <si>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</si>
  <si>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</si>
  <si>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</si>
  <si>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</si>
  <si>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</si>
  <si>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</si>
  <si>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</si>
  <si>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</si>
  <si>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</si>
  <si>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</si>
  <si>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</si>
  <si>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</si>
  <si>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</si>
  <si>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</si>
  <si>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</si>
  <si>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</si>
  <si>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</si>
  <si>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</si>
  <si>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</si>
  <si>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</si>
  <si>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</si>
  <si>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</si>
  <si>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</si>
  <si>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</si>
  <si>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</si>
  <si>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</si>
  <si>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</si>
  <si>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</si>
  <si>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</si>
  <si>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</si>
  <si>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</si>
  <si>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</si>
  <si>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</si>
  <si>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</si>
  <si>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</si>
  <si>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</si>
  <si>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</si>
  <si>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</si>
  <si>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</si>
  <si>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</si>
  <si>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</si>
  <si>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</si>
  <si>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</si>
  <si>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</si>
  <si>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</si>
  <si>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</si>
  <si>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</si>
  <si>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</si>
  <si>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</si>
  <si>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</si>
  <si>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</si>
  <si>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</si>
  <si>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</si>
  <si>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</si>
  <si>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</si>
  <si>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</si>
  <si>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</si>
  <si>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</si>
  <si>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</si>
  <si>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</si>
  <si>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</si>
  <si>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</si>
  <si>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</si>
  <si>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</si>
  <si>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</si>
  <si>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</si>
  <si>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</si>
  <si>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</si>
  <si>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</si>
  <si>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</si>
  <si>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</si>
  <si>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</si>
  <si>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</si>
  <si>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</si>
  <si>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</si>
  <si>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</si>
  <si>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</si>
  <si>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</si>
  <si>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</si>
  <si>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</si>
  <si>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</si>
  <si>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</si>
  <si>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</si>
  <si>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</si>
  <si>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</si>
  <si>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</si>
  <si>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</si>
  <si>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</si>
  <si>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</si>
  <si>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</si>
  <si>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</si>
  <si>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</si>
  <si>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</si>
  <si>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</si>
  <si>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</si>
  <si>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</si>
  <si>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</si>
  <si>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</si>
  <si>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</si>
  <si>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</si>
  <si>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</si>
  <si>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</si>
  <si>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</si>
  <si>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</si>
  <si>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</si>
  <si>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</si>
  <si>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</si>
  <si>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</si>
  <si>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</si>
  <si>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</si>
  <si>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</si>
  <si>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</si>
  <si>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</si>
  <si>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</si>
  <si>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</si>
  <si>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</si>
  <si>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</si>
  <si>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</si>
  <si>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</si>
  <si>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</si>
  <si>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</si>
  <si>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</si>
  <si>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</si>
  <si>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</si>
  <si>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</si>
  <si>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</si>
  <si>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</si>
  <si>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</si>
  <si>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</si>
  <si>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</si>
  <si>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</si>
  <si>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</si>
  <si>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</si>
  <si>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</si>
  <si>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</si>
  <si>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</si>
  <si>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</si>
  <si>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</si>
  <si>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</si>
  <si>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</si>
  <si>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</si>
  <si>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</si>
  <si>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</si>
  <si>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</si>
  <si>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</si>
  <si>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</si>
  <si>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</si>
  <si>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</si>
  <si>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</si>
  <si>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</si>
  <si>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</si>
  <si>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</si>
  <si>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</si>
  <si>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</si>
  <si>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</si>
  <si>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</si>
  <si>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</si>
  <si>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</si>
  <si>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</si>
  <si>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</si>
  <si>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</si>
  <si>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</si>
  <si>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</si>
  <si>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</si>
  <si>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</si>
  <si>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</si>
  <si>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</si>
  <si>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</si>
  <si>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</si>
  <si>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</si>
  <si>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</si>
  <si>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</si>
  <si>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</si>
  <si>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</si>
  <si>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</si>
  <si>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</si>
  <si>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</si>
  <si>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</si>
  <si>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</si>
  <si>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</si>
  <si>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</si>
  <si>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</si>
  <si>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</si>
  <si>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</si>
  <si>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</si>
  <si>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</si>
  <si>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</si>
  <si>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</si>
  <si>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</si>
  <si>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</si>
  <si>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</si>
  <si>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</si>
  <si>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</si>
  <si>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</si>
  <si>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</si>
  <si>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</si>
  <si>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</si>
  <si>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</si>
  <si>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</si>
  <si>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</si>
  <si>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</si>
  <si>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</si>
  <si>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</si>
  <si>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</si>
  <si>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</si>
  <si>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</si>
  <si>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</si>
  <si>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</si>
  <si>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</si>
  <si>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</si>
  <si>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</si>
  <si>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</si>
  <si>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</si>
  <si>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</si>
  <si>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</si>
  <si>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</si>
  <si>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</si>
  <si>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</si>
  <si>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</si>
  <si>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</si>
  <si>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</si>
  <si>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</si>
  <si>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</si>
  <si>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</si>
  <si>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</si>
  <si>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</si>
  <si>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</si>
  <si>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</si>
  <si>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</si>
  <si>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</si>
  <si>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</si>
  <si>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</si>
  <si>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</si>
  <si>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</si>
  <si>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</si>
  <si>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</si>
  <si>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</si>
  <si>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</si>
  <si>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</si>
  <si>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</si>
  <si>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</si>
  <si>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</si>
  <si>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</si>
  <si>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</si>
  <si>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</si>
  <si>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</si>
  <si>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</si>
  <si>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</si>
  <si>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</si>
  <si>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</si>
  <si>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</si>
  <si>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</si>
  <si>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</si>
  <si>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</si>
  <si>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</si>
  <si>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</si>
  <si>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</si>
  <si>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</si>
  <si>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</si>
  <si>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</si>
  <si>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</si>
  <si>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</si>
  <si>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</si>
  <si>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</si>
  <si>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</si>
  <si>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</si>
  <si>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</si>
  <si>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</si>
  <si>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</si>
  <si>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</si>
  <si>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</si>
  <si>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</si>
  <si>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</si>
  <si>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</si>
  <si>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</si>
  <si>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</si>
  <si>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</si>
  <si>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</si>
  <si>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</si>
  <si>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</si>
  <si>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</si>
  <si>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</si>
  <si>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</si>
  <si>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</si>
  <si>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</si>
  <si>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</si>
  <si>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</si>
  <si>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</si>
  <si>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</si>
  <si>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</si>
  <si>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</si>
  <si>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</si>
  <si>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</si>
  <si>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</si>
  <si>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</si>
  <si>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</si>
  <si>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</si>
  <si>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</si>
  <si>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</si>
  <si>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</si>
  <si>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</si>
  <si>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</si>
  <si>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</si>
  <si>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</si>
  <si>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</si>
  <si>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</si>
  <si>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</si>
  <si>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</si>
  <si>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</si>
  <si>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</si>
  <si>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</si>
  <si>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</si>
  <si>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</si>
  <si>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</si>
  <si>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</si>
  <si>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</si>
  <si>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</si>
  <si>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</si>
  <si>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</si>
  <si>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</si>
  <si>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</si>
  <si>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</si>
  <si>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</si>
  <si>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</si>
  <si>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</si>
  <si>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</si>
  <si>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</si>
  <si>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</si>
  <si>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</si>
  <si>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</si>
  <si>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</si>
  <si>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</si>
  <si>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</si>
  <si>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</si>
  <si>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</si>
  <si>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</si>
  <si>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</si>
  <si>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</si>
  <si>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</si>
  <si>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</si>
  <si>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</si>
  <si>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</si>
  <si>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</si>
  <si>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</si>
  <si>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</si>
  <si>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</si>
  <si>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</si>
  <si>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</si>
  <si>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</si>
  <si>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</si>
  <si>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</si>
  <si>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</si>
  <si>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</si>
  <si>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</si>
  <si>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</si>
  <si>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</si>
  <si>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</si>
  <si>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</si>
  <si>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</si>
  <si>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</si>
  <si>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</si>
  <si>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</si>
  <si>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</si>
  <si>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</si>
  <si>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</si>
  <si>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</si>
  <si>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</si>
  <si>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</si>
  <si>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</si>
  <si>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</si>
  <si>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</si>
  <si>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</si>
  <si>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</si>
  <si>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</si>
  <si>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</si>
  <si>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</si>
  <si>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</si>
  <si>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</si>
  <si>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</si>
  <si>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</si>
  <si>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</si>
  <si>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</si>
  <si>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</si>
  <si>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</si>
  <si>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</si>
  <si>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</si>
  <si>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</si>
  <si>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</si>
  <si>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</si>
  <si>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</si>
  <si>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</si>
  <si>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</si>
  <si>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</si>
  <si>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</si>
  <si>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</si>
  <si>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</si>
  <si>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</si>
  <si>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</si>
  <si>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</si>
  <si>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</si>
  <si>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</si>
  <si>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</si>
  <si>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</si>
  <si>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</si>
  <si>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</si>
  <si>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</si>
  <si>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</si>
  <si>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</si>
  <si>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</si>
  <si>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</si>
  <si>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</si>
  <si>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</si>
  <si>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</si>
  <si>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</si>
  <si>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</si>
  <si>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</si>
  <si>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</si>
  <si>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</si>
  <si>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</si>
  <si>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</si>
  <si>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</si>
  <si>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</si>
  <si>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</si>
  <si>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</si>
  <si>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</si>
  <si>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</si>
  <si>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</si>
  <si>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</si>
  <si>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</si>
  <si>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</si>
  <si>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</si>
  <si>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</si>
  <si>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</si>
  <si>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</si>
  <si>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</si>
  <si>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</si>
  <si>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</si>
  <si>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</si>
  <si>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</si>
  <si>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</si>
  <si>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</si>
  <si>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</si>
  <si>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</si>
  <si>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</si>
  <si>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</si>
  <si>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</si>
  <si>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</si>
  <si>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</si>
  <si>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</si>
  <si>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</si>
  <si>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</si>
  <si>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</si>
  <si>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</si>
  <si>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</si>
  <si>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</si>
  <si>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</si>
  <si>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</si>
  <si>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</si>
  <si>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</si>
  <si>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</si>
  <si>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</si>
  <si>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</si>
  <si>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</si>
  <si>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</si>
  <si>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</si>
  <si>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</si>
  <si>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</si>
  <si>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</si>
  <si>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</si>
  <si>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</si>
  <si>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</si>
  <si>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</si>
  <si>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</si>
  <si>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</si>
  <si>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</si>
  <si>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</si>
  <si>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</si>
  <si>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</si>
  <si>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</si>
  <si>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</si>
  <si>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</si>
  <si>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</si>
  <si>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</si>
  <si>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</si>
  <si>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</si>
  <si>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</si>
  <si>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</si>
  <si>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</si>
  <si>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</si>
  <si>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</si>
  <si>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</si>
  <si>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</si>
  <si>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</si>
  <si>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</si>
  <si>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</si>
  <si>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</si>
  <si>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</si>
  <si>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</si>
  <si>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</si>
  <si>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</si>
  <si>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</si>
  <si>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</si>
  <si>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</si>
  <si>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</si>
  <si>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</si>
  <si>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</si>
  <si>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</si>
  <si>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</si>
  <si>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</si>
  <si>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</si>
  <si>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</si>
  <si>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</si>
  <si>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</si>
  <si>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</si>
  <si>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</si>
  <si>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</si>
  <si>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</si>
  <si>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</si>
  <si>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</si>
  <si>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</si>
  <si>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</si>
  <si>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</si>
  <si>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</si>
  <si>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</si>
  <si>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</si>
  <si>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</si>
  <si>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</si>
  <si>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</si>
  <si>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</si>
  <si>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</si>
  <si>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</si>
  <si>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</si>
  <si>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</si>
  <si>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</si>
  <si>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</si>
  <si>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</si>
  <si>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</si>
  <si>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</si>
  <si>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</si>
  <si>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</si>
  <si>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</si>
  <si>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</si>
  <si>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</si>
  <si>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</si>
  <si>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</si>
  <si>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</si>
  <si>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</si>
  <si>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</si>
  <si>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</si>
  <si>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</si>
  <si>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</si>
  <si>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</si>
  <si>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</si>
  <si>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</si>
  <si>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</si>
  <si>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</si>
  <si>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</si>
  <si>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</si>
  <si>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</si>
  <si>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</si>
  <si>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</si>
  <si>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</si>
  <si>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</si>
  <si>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</si>
  <si>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</si>
  <si>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</si>
  <si>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</si>
  <si>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</si>
  <si>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</si>
  <si>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</si>
  <si>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</si>
  <si>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</si>
  <si>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</si>
  <si>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</si>
  <si>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</si>
  <si>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</si>
  <si>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</si>
  <si>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</si>
  <si>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</si>
  <si>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</si>
  <si>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</si>
  <si>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</si>
  <si>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</si>
  <si>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</si>
  <si>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</si>
  <si>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</si>
  <si>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</si>
  <si>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</si>
  <si>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</si>
  <si>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</si>
  <si>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</si>
  <si>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</si>
  <si>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</si>
  <si>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</si>
  <si>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</si>
  <si>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</si>
  <si>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</si>
  <si>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</si>
  <si>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</si>
  <si>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</si>
  <si>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</si>
  <si>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</si>
  <si>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</si>
  <si>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</si>
  <si>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</si>
  <si>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</si>
  <si>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</si>
  <si>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</si>
  <si>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</si>
  <si>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</si>
  <si>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</si>
  <si>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</si>
  <si>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</si>
  <si>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</si>
  <si>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</si>
  <si>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</si>
  <si>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</si>
  <si>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</si>
  <si>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</si>
  <si>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</si>
  <si>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</si>
  <si>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</si>
  <si>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</si>
  <si>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</si>
  <si>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</si>
  <si>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</si>
  <si>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</si>
  <si>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</si>
  <si>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</si>
  <si>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</si>
  <si>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</si>
  <si>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</si>
  <si>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</si>
  <si>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</si>
  <si>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</si>
  <si>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</si>
  <si>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</si>
  <si>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</si>
  <si>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</si>
  <si>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</si>
  <si>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</si>
  <si>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</si>
  <si>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</si>
  <si>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</si>
  <si>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</si>
  <si>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</si>
  <si>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</si>
  <si>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</si>
  <si>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</si>
  <si>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</si>
  <si>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</si>
  <si>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</si>
  <si>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</si>
  <si>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</si>
  <si>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</si>
  <si>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</si>
  <si>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</si>
  <si>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</si>
  <si>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</si>
  <si>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</si>
  <si>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</si>
  <si>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</si>
  <si>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</si>
  <si>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</si>
  <si>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</si>
  <si>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</si>
  <si>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</si>
  <si>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</si>
  <si>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</si>
  <si>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</si>
  <si>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</si>
  <si>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</si>
  <si>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</si>
  <si>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</si>
  <si>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</si>
  <si>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</si>
  <si>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</si>
  <si>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</si>
  <si>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</si>
  <si>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</si>
  <si>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</si>
  <si>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</si>
  <si>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</si>
  <si>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</si>
  <si>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</si>
  <si>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</si>
  <si>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</si>
  <si>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</si>
  <si>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</si>
  <si>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</si>
  <si>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</si>
  <si>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</si>
  <si>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</si>
  <si>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</si>
  <si>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</si>
  <si>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</si>
  <si>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</si>
  <si>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</si>
  <si>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</si>
  <si>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</si>
  <si>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</si>
  <si>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</si>
  <si>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</si>
  <si>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</si>
  <si>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</si>
  <si>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</si>
  <si>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</si>
  <si>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</si>
  <si>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</si>
  <si>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</si>
  <si>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</si>
  <si>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</si>
  <si>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</si>
  <si>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</si>
  <si>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</si>
  <si>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</si>
  <si>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</si>
  <si>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</si>
  <si>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</si>
  <si>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</si>
  <si>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</si>
  <si>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</si>
  <si>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</si>
  <si>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</si>
  <si>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</si>
  <si>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</si>
  <si>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</si>
  <si>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</si>
  <si>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</si>
  <si>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</si>
  <si>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</si>
  <si>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</si>
  <si>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</si>
  <si>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</si>
  <si>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</si>
  <si>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</si>
  <si>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</si>
  <si>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</si>
  <si>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</si>
  <si>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</si>
  <si>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</si>
  <si>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</si>
  <si>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</si>
  <si>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</si>
  <si>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</si>
  <si>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</si>
  <si>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</si>
  <si>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</si>
  <si>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</si>
  <si>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</si>
  <si>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</si>
  <si>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</si>
  <si>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</si>
  <si>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</si>
  <si>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</si>
  <si>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</si>
  <si>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</si>
  <si>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</si>
  <si>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</si>
  <si>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</si>
  <si>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</si>
  <si>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</si>
  <si>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</si>
  <si>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</si>
  <si>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</si>
  <si>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</si>
  <si>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</si>
  <si>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</si>
  <si>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</si>
  <si>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</si>
  <si>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</si>
  <si>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</si>
  <si>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</si>
  <si>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</si>
  <si>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</si>
  <si>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</si>
  <si>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</si>
  <si>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</si>
  <si>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</si>
  <si>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</si>
  <si>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</si>
  <si>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</si>
  <si>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</si>
  <si>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</si>
  <si>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</si>
  <si>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</si>
  <si>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</si>
  <si>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</si>
  <si>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</si>
  <si>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</si>
  <si>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</si>
  <si>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</si>
  <si>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</si>
  <si>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</si>
  <si>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</si>
  <si>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</si>
  <si>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</si>
  <si>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</si>
  <si>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</si>
  <si>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</si>
  <si>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</si>
  <si>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</si>
  <si>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</si>
  <si>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</si>
  <si>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</si>
  <si>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</si>
  <si>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</si>
  <si>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</si>
  <si>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</si>
  <si>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</si>
  <si>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</si>
  <si>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</si>
  <si>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</si>
  <si>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</si>
  <si>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</si>
  <si>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</si>
  <si>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</si>
  <si>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</si>
  <si>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</si>
  <si>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</si>
  <si>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</si>
  <si>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</si>
  <si>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</si>
  <si>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</si>
  <si>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</si>
  <si>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</si>
  <si>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</si>
  <si>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</si>
  <si>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</si>
  <si>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</si>
  <si>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</si>
  <si>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</si>
  <si>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</si>
  <si>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</si>
  <si>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</si>
  <si>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</si>
  <si>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</si>
  <si>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</si>
  <si>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</si>
  <si>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</si>
  <si>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</si>
  <si>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</si>
  <si>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</si>
  <si>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</si>
  <si>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</si>
  <si>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</si>
  <si>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</si>
  <si>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</si>
  <si>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</si>
  <si>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</si>
  <si>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</si>
  <si>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</si>
  <si>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</si>
  <si>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</si>
  <si>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</si>
  <si>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</si>
  <si>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</si>
  <si>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</si>
  <si>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</si>
  <si>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</si>
  <si>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</si>
  <si>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</si>
  <si>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</si>
  <si>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</si>
  <si>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</si>
  <si>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</si>
  <si>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</si>
  <si>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</si>
  <si>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</si>
  <si>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</si>
  <si>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</si>
  <si>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</si>
  <si>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</si>
  <si>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</si>
  <si>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</si>
  <si>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</si>
  <si>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</si>
  <si>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</si>
  <si>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</si>
  <si>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</si>
  <si>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</si>
  <si>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</si>
  <si>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</si>
  <si>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</si>
  <si>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</si>
  <si>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</si>
  <si>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</si>
  <si>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</si>
  <si>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</si>
  <si>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</si>
  <si>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</si>
  <si>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</si>
  <si>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No PCM</t>
  </si>
  <si>
    <t>30 min</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</si>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</sst>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topLeftCell="J1" workbookViewId="0">
      <selection activeCell="D7" sqref="D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318.10000798611145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2.4695370375411585E-2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45981.048433912038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45981.048433912038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45981.048433912038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45981.048433912038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45981.048433912038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45981.048433912038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45981.048433912038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45981.048433912038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45981.048433912038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45981.048433912038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45981.048433912038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45981.048433912038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45981.048433912038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45981.048433912038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45981.048433912038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45981.048433912038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45981.048433912038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45981.048433912038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45981.048433912038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45981.048433912038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45981.048433912038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45981.048433912038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45981.048433912038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45981.048433912038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45981.048433912038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45981.048433912038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45981.048433912038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45981.048433912038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45981.048433912038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45981.048433912038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45981.048433912038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45981.048433912038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45981.048433912038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45981.048433912038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45981.048433912038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45981.048433912038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45981.048433912038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45981.048433912038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45981.048433912038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45981.048433912038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45981.048433912038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45981.048433912038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45981.048433912038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45981.048433912038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45981.048433912038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45981.048433912038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45981.048433912038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45981.048433912038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45981.048433912038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45981.048433912038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45981.048433912038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45981.048433912038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45981.048433912038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45981.048433912038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9845F9D-C59C-46FD-B40B-59D2C643B1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156.04859594907612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2.1119097225891892E-2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45981.048433912038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45981.048433912038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45981.048433912038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45981.048433912038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45981.048433912038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45981.048433912038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45981.048433912038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45981.048433912038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45981.048433912038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45981.048433912038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45981.048433912038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45981.048433912038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45981.048433912038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45981.048433912038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45981.048433912038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45981.048433912038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45981.048433912038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45981.048433912038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45981.048433912038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45981.048433912038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45981.048433912038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45981.048433912038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45981.048433912038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45981.048433912038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45981.048433912038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45981.048433912038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45981.048433912038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45981.048433912038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45981.048433912038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45981.048433912038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45981.048433912038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45981.048433912038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45981.048433912038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45981.048433912038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45981.048433912038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45981.048433912038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45981.048433912038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45981.048433912038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45981.048433912038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45981.048433912038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45981.048433912038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45981.048433912038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45981.048433912038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45981.048433912038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45981.048433912038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45981.048433912038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45981.048433912038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45981.048433912038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45981.048433912038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45981.048433912038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45981.048433912038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45981.048433912038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45981.048433912038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45981.048433912038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45981.048433912038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45981.048433912038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45981.048433912038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45981.048433912038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45981.048433912038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45981.048433912038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45981.048433912038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45981.048433912038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45981.048433912038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45981.048433912038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45981.048433912038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45981.048433912038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45981.048433912038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45981.048433912038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45981.048433912038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45981.048433912038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45981.048433912038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45981.048433912038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45981.048433912038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45981.048433912038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45981.048433912038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45981.048433912038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45981.048433912038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45981.048433912038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45981.048433912038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45981.048433912038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45981.048433912038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45981.048433912038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45981.048433912038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45981.048433912038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45981.048433912038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45981.048433912038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45981.048433912038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45981.048433912038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45981.048433912038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45981.048433912038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45981.048433912038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45981.048433912038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45981.048433912038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45981.048433912038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45981.048433912038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45981.048433912038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45981.048433912038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45981.048433912038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45981.048433912038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45981.048433912038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45981.048433912038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45981.048433912038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45981.048433912038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45981.048433912038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45981.048433912038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45981.048433912038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45981.048433912038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45981.048433912038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45981.048433912038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45981.048433912038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45981.048433912038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45981.048433912038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45981.048433912038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45981.048433912038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45981.048433912038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45981.048433912038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45981.048433912038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45981.048433912038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45981.048433912038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45981.048433912038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45981.048433912038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45981.048433912038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45981.048433912038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45981.048433912038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45981.048433912038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45981.048433912038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45981.048433912038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45981.048433912038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45981.048433912038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45981.048433912038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45981.048433912038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45981.048433912038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45981.048433912038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45981.048433912038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45981.048433912038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45981.048433912038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45981.048433912038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45981.048433912038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45981.048433912038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45981.048433912038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45981.048433912038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45981.048433912038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45981.048433912038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45981.048433912038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45981.048433912038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45981.048433912038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45981.048433912038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45981.048433912038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45981.048433912038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45981.048433912038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45981.048433912038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45981.048433912038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45981.048433912038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45981.048433912038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45981.048433912038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45981.048433912038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45981.048433912038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45981.048433912038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45981.048433912038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45981.048433912038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45981.048433912038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45981.048433912038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45981.048433912038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45981.048433912038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45981.048433912038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45981.048433912038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45981.048433912038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45981.048433912038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45981.048433912038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45981.048433912038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45981.048433912038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45981.048433912038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45981.048433912038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45981.048433912038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45981.048433912038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45981.048433912038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45981.048433912038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45981.048433912038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45981.048433912038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45981.048433912038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45981.048433912038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45981.048433912038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45981.048433912038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45981.048433912038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45981.048433912038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45981.048433912038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45981.048433912038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45981.048433912038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45981.048433912038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45981.048433912038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45981.048433912038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45981.048433912038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45981.048433912038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45981.048433912038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45981.048433912038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45981.048433912038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45981.048433912038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45981.048433912038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45981.048433912038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45981.048433912038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45981.048433912038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45981.048433912038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45981.048433912038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45981.048433912038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45981.048433912038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45981.048433912038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45981.048433912038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45981.048433912038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45981.048433912038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45981.048433912038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45981.048433912038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45981.048433912038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45981.048433912038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45981.048433912038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45981.048433912038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45981.048433912038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45981.048433912038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45981.048433912038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45981.048433912038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45981.048433912038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45981.048433912038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45981.048433912038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45981.048433912038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45981.048433912038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45981.048433912038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45981.048433912038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45981.048433912038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45981.048433912038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45981.048433912038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45981.048433912038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45981.048433912038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45981.048433912038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45981.048433912038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45981.048433912038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45981.048433912038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45981.048433912038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45981.048433912038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45981.048433912038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45981.048433912038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45981.048433912038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45981.048433912038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45981.048433912038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45981.048433912038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45981.048433912038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45981.048433912038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45981.048433912038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45981.048433912038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45981.048433912038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45981.048433912038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45981.048433912038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45981.048433912038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45981.048433912038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45981.048433912038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45981.048433912038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45981.048433912038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45981.048433912038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45981.048433912038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45981.048433912038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45981.048433912038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45981.048433912038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45981.048433912038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45981.048433912038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45981.048433912038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45981.048433912038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45981.048433912038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45981.048433912038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45981.048433912038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45981.048433912038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45981.048433912038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45981.048433912038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45981.048433912038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45981.048433912038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45981.048433912038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45981.048433912038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45981.048433912038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45981.048433912038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45981.048433912038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45981.048433912038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45981.048433912038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45981.048433912038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45981.048433912038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45981.048433912038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45981.048433912038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45981.048433912038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45981.048433912038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45981.048433912038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45981.048433912038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45981.048433912038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45981.048433912038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45981.048433912038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45981.048433912038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45981.048433912038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45981.048433912038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45981.048433912038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45981.048433912038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45981.048433912038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45981.048433912038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45981.048433912038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45981.048433912038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45981.048433912038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45981.048433912038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45981.048433912038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45981.048433912038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45981.048433912038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45981.048433912038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45981.048433912038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45981.048433912038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45981.048433912038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45981.048433912038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45981.048433912038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45981.048433912038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45981.048433912038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45981.048433912038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45981.048433912038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45981.048433912038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45981.048433912038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45981.048433912038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45981.048433912038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45981.048433912038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45981.048433912038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45981.048433912038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45981.048433912038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45981.048433912038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45981.048433912038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45981.048433912038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45981.048433912038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45981.048433912038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45981.048433912038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45981.048433912038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45981.048433912038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45981.048433912038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45981.048433912038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45981.048433912038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45981.048433912038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45981.048433912038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45981.048433912038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45981.048433912038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45981.048433912038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45981.048433912038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45981.048433912038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45981.048433912038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45981.048433912038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45981.048433912038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45981.048433912038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45981.048433912038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45981.048433912038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45981.048433912038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45981.048433912038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45981.048433912038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45981.048433912038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45981.048433912038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45981.048433912038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45981.048433912038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45981.048433912038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45981.048433912038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45981.048433912038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45981.048433912038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45981.048433912038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45981.048433912038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45981.048433912038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45981.048433912038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45981.048433912038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45981.048433912038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45981.048433912038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45981.048433912038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45981.048433912038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45981.048433912038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45981.048433912038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45981.048433912038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45981.048433912038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45981.048433912038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45981.048433912038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45981.048433912038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45981.048433912038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45981.048433912038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45981.048433912038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45981.048433912038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45981.048433912038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45981.048433912038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45981.048433912038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45981.048433912038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45981.048433912038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45981.048433912038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45981.048433912038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45981.048433912038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45981.048433912038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45981.048433912038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45981.048433912038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45981.048433912038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45981.048433912038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45981.048433912038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45981.048433912038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45981.048433912038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45981.048433912038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45981.048433912038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45981.048433912038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45981.048433912038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45981.048433912038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45981.048433912038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45981.048433912038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45981.048433912038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45981.048433912038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45981.048433912038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45981.048433912038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45981.048433912038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45981.048433912038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45981.048433912038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45981.048433912038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45981.048433912038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45981.048433912038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45981.048433912038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45981.048433912038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45981.048433912038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45981.048433912038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45981.048433912038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45981.048433912038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45981.048433912038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45981.048433912038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45981.048433912038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45981.048433912038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45981.048433912038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45981.048433912038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45981.048433912038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45981.048433912038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45981.048433912038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45981.048433912038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45981.048433912038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45981.048433912038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45981.048433912038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45981.048433912038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45981.048433912038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45981.048433912038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45981.048433912038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45981.048433912038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45981.048433912038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45981.048433912038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45981.048433912038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45981.048433912038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45981.048433912038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45981.048433912038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45981.048433912038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45981.048433912038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45981.048433912038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45981.048433912038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45981.048433912038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45981.048433912038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45981.048433912038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45981.048433912038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45981.048433912038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45981.048433912038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45981.048433912038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45981.048433912038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45981.048433912038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45981.048433912038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45981.048433912038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45981.048433912038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45981.048433912038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45981.048433912038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45981.048433912038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45981.048433912038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45981.048433912038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45981.048433912038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45981.048433912038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45981.048433912038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45981.048433912038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45981.048433912038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45981.048433912038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45981.048433912038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45981.048433912038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45981.048433912038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45981.048433912038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45981.048433912038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45981.048433912038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45981.048433912038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45981.048433912038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45981.048433912038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45981.048433912038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45981.048433912038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45981.048433912038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45981.048433912038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45981.048433912038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45981.048433912038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45981.048433912038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45981.048433912038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45981.048433912038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45981.048433912038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45981.048433912038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45981.048433912038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45981.048433912038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45981.048433912038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45981.048433912038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45981.048433912038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45981.048433912038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45981.048433912038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45981.048433912038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45981.048433912038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45981.048433912038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45981.048433912038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45981.048433912038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45981.048433912038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45981.048433912038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45981.048433912038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45981.048433912038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45981.048433912038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45981.048433912038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45981.048433912038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45981.048433912038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45981.048433912038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45981.048433912038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45981.048433912038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45981.048433912038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45981.048433912038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45981.048433912038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45981.048433912038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45981.048433912038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45981.048433912038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45981.048433912038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45981.048433912038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45981.048433912038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45981.048433912038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45981.048433912038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45981.048433912038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45981.048433912038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45981.048433912038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45981.048433912038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45981.048433912038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45981.048433912038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45981.048433912038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45981.048433912038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45981.048433912038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45981.048433912038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45981.048433912038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45981.048433912038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45981.048433912038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45981.048433912038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45981.048433912038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45981.048433912038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45981.048433912038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45981.048433912038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45981.048433912038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45981.048433912038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45981.048433912038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45981.048433912038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45981.048433912038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45981.048433912038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45981.048433912038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45981.048433912038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45981.048433912038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45981.048433912038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45981.048433912038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45981.048433912038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45981.048433912038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45981.048433912038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45981.048433912038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45981.048433912038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45981.048433912038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45981.048433912038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45981.048433912038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45981.048433912038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45981.048433912038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45981.048433912038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45981.048433912038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45981.048433912038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45981.048433912038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45981.048433912038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45981.048433912038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45981.048433912038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45981.048433912038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45981.048433912038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45981.048433912038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45981.048433912038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45981.048433912038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45981.048433912038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45981.048433912038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45981.048433912038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45981.048433912038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45981.048433912038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45981.048433912038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45981.048433912038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45981.048433912038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45981.048433912038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45981.048433912038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45981.048433912038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45981.048433912038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45981.048433912038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45981.048433912038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45981.048433912038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45981.048433912038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45981.048433912038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45981.048433912038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45981.048433912038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45981.048433912038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45981.048433912038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45981.048433912038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45981.048433912038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45981.048433912038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45981.048433912038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45981.048433912038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45981.048433912038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45981.048433912038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45981.048433912038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45981.048433912038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45981.048433912038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45981.048433912038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45981.048433912038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45981.048433912038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45981.048433912038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45981.048433912038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45981.048433912038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45981.048433912038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45981.048433912038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45981.048433912038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45981.048433912038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45981.048433912038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45981.048433912038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45981.048433912038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45981.048433912038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45981.048433912038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45981.048433912038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45981.048433912038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45981.048433912038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45981.048433912038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45981.048433912038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45981.048433912038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45981.048433912038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45981.048433912038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45981.048433912038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45981.048433912038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45981.048433912038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45981.048433912038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45981.048433912038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45981.048433912038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45981.048433912038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45981.048433912038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45981.048433912038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45981.048433912038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45981.048433912038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45981.048433912038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45981.048433912038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45981.048433912038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45981.048433912038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45981.048433912038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45981.048433912038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45981.048433912038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45981.048433912038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45981.048433912038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45981.048433912038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45981.048433912038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45981.048433912038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45981.048433912038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45981.048433912038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45981.048433912038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45981.048433912038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45981.048433912038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45981.048433912038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45981.048433912038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45981.048433912038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45981.048433912038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45981.048433912038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45981.048433912038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45981.048433912038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45981.048433912038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45981.048433912038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45981.048433912038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45981.048433912038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45981.048433912038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45981.048433912038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45981.048433912038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45981.048433912038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45981.048433912038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45981.048433912038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45981.048433912038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45981.048433912038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45981.048433912038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45981.048433912038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45981.048433912038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45981.048433912038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45981.048433912038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45981.048433912038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45981.048433912038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45981.048433912038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45981.048433912038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45981.048433912038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45981.048433912038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45981.048433912038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45981.048433912038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45981.048433912038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45981.048433912038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45981.048433912038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45981.048433912038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45981.048433912038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45981.048433912038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45981.048433912038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45981.048433912038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45981.048433912038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45981.048433912038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45981.048433912038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45981.048433912038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45981.048433912038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45981.048433912038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45981.048433912038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45981.048433912038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45981.048433912038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45981.048433912038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45981.048433912038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45981.048433912038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45981.048433912038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45981.048433912038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45981.048433912038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45981.048433912038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45981.048433912038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45981.048433912038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45981.048433912038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45981.048433912038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45981.048433912038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45981.048433912038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45981.048433912038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45981.048433912038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45981.048433912038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45981.048433912038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45981.048433912038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45981.048433912038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45981.048433912038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45981.048433912038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45981.048433912038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45981.048433912038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45981.048433912038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45981.048433912038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45981.048433912038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45981.048433912038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45981.048433912038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45981.048433912038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45981.048433912038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45981.048433912038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45981.048433912038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45981.048433912038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45981.048433912038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45981.048433912038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45981.048433912038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45981.048433912038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45981.048433912038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45981.048433912038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45981.048433912038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45981.048433912038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45981.048433912038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45981.048433912038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45981.048433912038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45981.048433912038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45981.048433912038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45981.048433912038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45981.048433912038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45981.048433912038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45981.048433912038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45981.048433912038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45981.048433912038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45981.048433912038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45981.048433912038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45981.048433912038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45981.048433912038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45981.048433912038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45981.048433912038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45981.048433912038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45981.048433912038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45981.048433912038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45981.048433912038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45981.048433912038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45981.048433912038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45981.048433912038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45981.048433912038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45981.048433912038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45981.048433912038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45981.048433912038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45981.048433912038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45981.048433912038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45981.048433912038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45981.048433912038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45981.048433912038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45981.048433912038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45981.048433912038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45981.048433912038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45981.048433912038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45981.048433912038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45981.048433912038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45981.048433912038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45981.048433912038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45981.048433912038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45981.048433912038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45981.048433912038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45981.048433912038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45981.048433912038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45981.048433912038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45981.048433912038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45981.048433912038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45981.048433912038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45981.048433912038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45981.048433912038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45981.048433912038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45981.048433912038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45981.048433912038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45981.048433912038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45981.048433912038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45981.048433912038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45981.048433912038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45981.048433912038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45981.048433912038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45981.048433912038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45981.048433912038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45981.048433912038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45981.048433912038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45981.048433912038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45981.048433912038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45981.048433912038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45981.048433912038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45981.048433912038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45981.048433912038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45981.048433912038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45981.048433912038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45981.048433912038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45981.048433912038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45981.048433912038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45981.048433912038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45981.048433912038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45981.048433912038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45981.048433912038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45981.048433912038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45981.048433912038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45981.048433912038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45981.048433912038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45981.048433912038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45981.048433912038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45981.048433912038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45981.048433912038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45981.048433912038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45981.048433912038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45981.048433912038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45981.048433912038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45981.048433912038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45981.048433912038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45981.048433912038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45981.048433912038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45981.048433912038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45981.048433912038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45981.048433912038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45981.048433912038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45981.048433912038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45981.048433912038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45981.048433912038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45981.048433912038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45981.048433912038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45981.048433912038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45981.048433912038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45981.048433912038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45981.048433912038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45981.048433912038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45981.048433912038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45981.048433912038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45981.048433912038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45981.048433912038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45981.048433912038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45981.048433912038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45981.048433912038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45981.048433912038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45981.048433912038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45981.048433912038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45981.048433912038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45981.048433912038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45981.048433912038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45981.048433912038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45981.048433912038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45981.048433912038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45981.048433912038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45981.048433912038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45981.048433912038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45981.048433912038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45981.048433912038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45981.048433912038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45981.048433912038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45981.048433912038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45981.048433912038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45981.048433912038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45981.048433912038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45981.048433912038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45981.048433912038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45981.048433912038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45981.048433912038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45981.048433912038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45981.048433912038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45981.048433912038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45981.048433912038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45981.048433912038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45981.048433912038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45981.048433912038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45981.048433912038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45981.048433912038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45981.048433912038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45981.048433912038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45981.048433912038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45981.048433912038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45981.048433912038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45981.048433912038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45981.048433912038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45981.048433912038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45981.048433912038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45981.048433912038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45981.048433912038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45981.048433912038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45981.048433912038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45981.048433912038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45981.048433912038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45981.048433912038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45981.048433912038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45981.048433912038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45981.048433912038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45981.048433912038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45981.048433912038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45981.048433912038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45981.048433912038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45981.048433912038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45981.048433912038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45981.048433912038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45981.048433912038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45981.048433912038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45981.048433912038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45981.048433912038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45981.048433912038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45981.048433912038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45981.048433912038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45981.048433912038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45981.048433912038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45981.048433912038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45981.048433912038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45981.048433912038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45981.048433912038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45981.048433912038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45981.048433912038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45981.048433912038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45981.048433912038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45981.048433912038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45981.048433912038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45981.048433912038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45981.048433912038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45981.048433912038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45981.048433912038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45981.048433912038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45981.048433912038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45981.048433912038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45981.048433912038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45981.048433912038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45981.048433912038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45981.048433912038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45981.048433912038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45981.048433912038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45981.048433912038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45981.048433912038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45981.048433912038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45981.048433912038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45981.048433912038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45981.048433912038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45981.048433912038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45981.048433912038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45981.048433912038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45981.048433912038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45981.048433912038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45981.048433912038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45981.048433912038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45981.048433912038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45981.048433912038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45981.048433912038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45981.048433912038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45981.048433912038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45981.048433912038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45981.048433912038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45981.048433912038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45981.048433912038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45981.048433912038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45981.048433912038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45981.048433912038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45981.048433912038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45981.048433912038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45981.048433912038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45981.048433912038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45981.048433912038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45981.048433912038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45981.048433912038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45981.048433912038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45981.048433912038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45981.048433912038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45981.048433912038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45981.048433912038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45981.048433912038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45981.048433912038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45981.048433912038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45981.048433912038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45981.048433912038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45981.048433912038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45981.048433912038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45981.048433912038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45981.048433912038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45981.048433912038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45981.048433912038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45981.048433912038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45981.048433912038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45981.048433912038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45981.048433912038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45981.048433912038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45981.048433912038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45981.048433912038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45981.048433912038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45981.048433912038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45981.048433912038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45981.048433912038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45981.048433912038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45981.048433912038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45981.048433912038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45981.048433912038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45981.048433912038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45981.048433912038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45981.048433912038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45981.048433912038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45981.048433912038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45981.048433912038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45981.048433912038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45981.048433912038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45981.048433912038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45981.048433912038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45981.048433912038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45981.048433912038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45981.048433912038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45981.048433912038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45981.048433912038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45981.048433912038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45981.048433912038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45981.048433912038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45981.048433912038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45981.048433912038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45981.048433912038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45981.048433912038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45981.048433912038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45981.048433912038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45981.048433912038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45981.048433912038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45981.048433912038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45981.048433912038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45981.048433912038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45981.048433912038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45981.048433912038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45981.048433912038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45981.048433912038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45981.048433912038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45981.048433912038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45981.048433912038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45981.048433912038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45981.048433912038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45981.048433912038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45981.048433912038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45981.048433912038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45981.048433912038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45981.048433912038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45981.048433912038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45981.048433912038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45981.048433912038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45981.048433912038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45981.048433912038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45981.048433912038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45981.048433912038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45981.048433912038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45981.048433912038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45981.048433912038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45981.048433912038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45981.048433912038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45981.048433912038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45981.048433912038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45981.048433912038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45981.048433912038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45981.048433912038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45981.048433912038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45981.048433912038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45981.048433912038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45981.048433912038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45981.048433912038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45981.048433912038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45981.048433912038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45981.048433912038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45981.048433912038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45981.048433912038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45981.048433912038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45981.048433912038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45981.048433912038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45981.048433912038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45981.048433912038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45981.048433912038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45981.048433912038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45981.048433912038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45981.048433912038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45981.048433912038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45981.048433912038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45981.048433912038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45981.048433912038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45981.048433912038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45981.048433912038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45981.048433912038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45981.048433912038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45981.048433912038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45981.048433912038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45981.048433912038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45981.048433912038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45981.048433912038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45981.048433912038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45981.048433912038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45981.048433912038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45981.048433912038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45981.048433912038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45981.048433912038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45981.048433912038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45981.048433912038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45981.048433912038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45981.048433912038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45981.048433912038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45981.048433912038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45981.048433912038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45981.048433912038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45981.048433912038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45981.048433912038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45981.048433912038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45981.048433912038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45981.048433912038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45981.048433912038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45981.048433912038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45981.048433912038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45981.048433912038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45981.048433912038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45981.048433912038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45981.048433912038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45981.048433912038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45981.048433912038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45981.048433912038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45981.048433912038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45981.048433912038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45981.048433912038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45981.048433912038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45981.048433912038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45981.048433912038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45981.048433912038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45981.048433912038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45981.048433912038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45981.048433912038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45981.048433912038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45981.048433912038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45981.048433912038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45981.048433912038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45981.048433912038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45981.048433912038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45981.048433912038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45981.048433912038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277.56771631944139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9" ca="1" si="0">IFERROR(NOW()-F3,"")</f>
        <v>0.20625798610853963</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38770</v>
      </c>
      <c r="E4" s="94" t="s">
        <v>39021</v>
      </c>
      <c r="F4" s="95">
        <v>45980.962777777779</v>
      </c>
      <c r="G4" s="96">
        <f t="shared" ca="1" si="0"/>
        <v>8.5656134258897509E-2</v>
      </c>
      <c r="H4" s="95">
        <v>45980.925208333334</v>
      </c>
      <c r="I4" s="113" t="str">
        <f>IFERROR(VLOOKUP(D4,DB!A:F,6,0),"")</f>
        <v>Generator-SG</v>
      </c>
      <c r="J4" s="113" t="str">
        <f>IFERROR(VLOOKUP(D4,DB!A:G,7,0),"")</f>
        <v>No BB Shifted</v>
      </c>
      <c r="K4" s="97" t="s">
        <v>39114</v>
      </c>
      <c r="L4" s="91" t="str">
        <f>IFERROR(VLOOKUP(D4,DB!A:I,9,0),"")</f>
        <v>Latis</v>
      </c>
    </row>
    <row r="5" spans="1:16" ht="15" customHeight="1">
      <c r="A5" s="113"/>
      <c r="B5" s="113" t="str">
        <f>IFERROR(VLOOKUP(D5,DB!A:K,11,0),"")</f>
        <v/>
      </c>
      <c r="C5" s="93"/>
      <c r="D5" s="91"/>
      <c r="E5" s="94"/>
      <c r="F5" s="95"/>
      <c r="G5" s="96">
        <f t="shared" ca="1" si="0"/>
        <v>45981.048433912038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45981.048433912038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45981.048433912038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45981.048433912038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45981.048433912038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45981.048433912038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45981.048433912038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45981.048433912038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45981.048433912038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45981.048433912038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45981.048433912038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45981.048433912038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45981.048433912038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45981.048433912038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45981.048433912038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45981.048433912038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45981.048433912038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45981.048433912038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45981.048433912038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45981.048433912038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45981.048433912038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45981.048433912038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45981.048433912038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45981.048433912038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45981.048433912038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45981.048433912038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45981.048433912038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45981.048433912038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45981.048433912038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45981.048433912038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45981.048433912038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45981.048433912038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45981.048433912038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45981.048433912038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45981.048433912038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45981.048433912038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45981.048433912038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45981.048433912038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45981.048433912038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45981.048433912038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45981.048433912038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45981.048433912038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45981.048433912038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45981.048433912038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45981.048433912038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45981.048433912038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45981.048433912038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45981.048433912038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45981.048433912038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45981.048433912038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45981.048433912038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45981.048433912038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45981.048433912038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45981.048433912038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45981.048433912038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45981.048433912038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45981.048433912038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45981.048433912038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45981.048433912038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45981.048433912038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45981.048433912038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45981.048433912038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45981.048433912038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45981.048433912038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45981.048433912038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45981.048433912038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45981.048433912038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45981.048433912038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45981.048433912038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45981.048433912038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45981.048433912038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45981.048433912038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45981.048433912038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45981.048433912038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45981.048433912038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45981.048433912038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45981.048433912038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45981.048433912038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45981.048433912038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45981.048433912038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45981.048433912038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45981.048433912038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45981.048433912038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45981.048433912038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45981.048433912038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45981.048433912038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45981.048433912038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45981.048433912038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45981.048433912038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45981.048433912038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45981.048433912038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45981.048433912038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45981.048433912038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45981.048433912038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45981.048433912038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45981.048433912038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45981.048433912038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45981.048433912038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45981.048433912038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45981.048433912038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45981.048433912038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45981.048433912038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45981.048433912038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45981.048433912038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45981.048433912038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45981.048433912038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45981.048433912038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45981.048433912038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45981.048433912038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45981.048433912038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45981.048433912038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45981.048433912038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45981.048433912038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45981.048433912038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45981.048433912038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45981.048433912038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45981.048433912038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45981.048433912038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45981.048433912038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45981.048433912038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45981.048433912038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45981.048433912038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45981.048433912038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45981.048433912038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45981.048433912038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45981.048433912038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45981.048433912038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45981.048433912038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45981.048433912038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45981.048433912038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45981.048433912038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45981.048433912038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45981.048433912038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45981.048433912038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45981.048433912038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45981.048433912038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45981.048433912038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45981.048433912038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45981.048433912038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45981.048433912038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45981.048433912038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45981.048433912038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45981.048433912038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45981.048433912038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45981.048433912038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45981.048433912038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45981.048433912038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45981.048433912038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45981.048433912038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45981.048433912038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45981.048433912038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45981.048433912038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45981.048433912038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45981.048433912038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45981.048433912038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45981.048433912038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45981.048433912038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45981.048433912038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45981.048433912038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45981.048433912038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45981.048433912038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45981.048433912038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45981.048433912038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45981.048433912038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45981.048433912038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45981.048433912038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45981.048433912038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45981.048433912038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45981.048433912038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45981.048433912038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45981.048433912038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45981.048433912038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45981.048433912038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45981.048433912038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45981.048433912038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45981.048433912038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45981.048433912038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45981.048433912038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45981.048433912038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45981.048433912038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45981.048433912038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45981.048433912038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45981.048433912038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45981.048433912038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45981.048433912038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45981.048433912038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45981.048433912038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45981.048433912038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45981.048433912038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45981.048433912038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45981.048433912038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45981.048433912038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45981.048433912038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45981.048433912038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45981.048433912038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45981.048433912038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45981.048433912038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45981.048433912038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45981.048433912038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45981.048433912038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45981.048433912038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45981.048433912038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45981.048433912038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45981.048433912038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45981.048433912038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45981.048433912038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45981.048433912038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45981.048433912038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45981.048433912038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45981.048433912038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45981.048433912038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45981.048433912038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45981.048433912038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45981.048433912038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45981.048433912038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45981.048433912038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45981.048433912038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45981.048433912038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45981.048433912038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45981.048433912038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45981.048433912038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45981.048433912038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45981.048433912038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45981.048433912038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45981.048433912038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45981.048433912038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45981.048433912038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45981.048433912038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45981.048433912038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45981.048433912038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45981.048433912038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45981.048433912038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45981.048433912038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45981.048433912038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45981.048433912038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45981.048433912038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45981.048433912038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45981.048433912038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45981.048433912038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45981.048433912038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45981.048433912038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45981.048433912038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45981.048433912038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45981.048433912038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45981.048433912038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45981.048433912038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45981.048433912038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45981.048433912038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45981.048433912038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45981.048433912038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45981.048433912038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45981.048433912038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45981.048433912038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45981.048433912038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45981.048433912038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45981.048433912038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45981.048433912038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45981.048433912038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45981.048433912038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45981.048433912038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45981.048433912038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45981.048433912038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45981.048433912038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45981.048433912038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45981.048433912038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45981.048433912038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45981.048433912038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45981.048433912038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45981.048433912038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45981.048433912038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45981.048433912038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45981.048433912038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45981.048433912038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45981.048433912038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45981.048433912038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45981.048433912038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45981.048433912038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45981.048433912038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45981.048433912038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45981.048433912038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45981.048433912038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45981.048433912038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45981.048433912038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45981.048433912038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45981.048433912038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45981.048433912038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45981.048433912038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45981.048433912038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45981.048433912038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45981.048433912038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45981.048433912038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45981.048433912038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45981.048433912038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45981.048433912038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45981.048433912038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45981.048433912038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45981.048433912038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45981.048433912038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45981.048433912038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45981.048433912038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45981.048433912038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45981.048433912038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45981.048433912038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45981.048433912038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45981.048433912038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45981.048433912038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45981.048433912038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45981.048433912038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45981.048433912038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45981.048433912038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45981.048433912038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45981.048433912038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45981.048433912038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45981.048433912038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45981.048433912038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45981.048433912038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45981.048433912038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45981.048433912038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45981.048433912038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45981.048433912038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45981.048433912038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45981.048433912038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45981.048433912038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45981.048433912038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45981.048433912038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45981.048433912038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45981.048433912038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45981.048433912038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45981.048433912038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45981.048433912038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45981.048433912038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45981.048433912038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45981.048433912038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45981.048433912038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45981.048433912038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45981.048433912038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45981.048433912038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45981.048433912038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45981.048433912038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45981.048433912038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45981.048433912038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45981.048433912038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45981.048433912038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45981.048433912038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45981.048433912038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45981.048433912038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45981.048433912038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45981.048433912038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45981.048433912038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45981.048433912038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45981.048433912038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45981.048433912038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45981.048433912038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45981.048433912038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45981.048433912038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45981.048433912038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45981.048433912038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45981.048433912038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45981.048433912038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45981.048433912038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45981.048433912038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45981.048433912038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45981.048433912038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45981.048433912038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45981.048433912038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45981.048433912038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45981.048433912038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45981.048433912038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45981.048433912038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45981.048433912038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45981.048433912038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45981.048433912038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45981.048433912038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45981.048433912038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45981.048433912038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45981.048433912038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45981.048433912038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45981.048433912038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45981.048433912038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45981.048433912038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45981.048433912038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45981.048433912038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45981.048433912038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45981.048433912038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45981.048433912038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45981.048433912038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45981.048433912038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45981.048433912038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45981.048433912038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45981.048433912038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45981.048433912038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45981.048433912038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45981.048433912038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45981.048433912038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45981.048433912038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45981.048433912038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45981.048433912038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45981.048433912038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45981.048433912038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45981.048433912038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45981.048433912038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45981.048433912038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45981.048433912038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45981.048433912038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45981.048433912038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45981.048433912038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45981.048433912038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45981.048433912038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45981.048433912038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45981.048433912038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45981.048433912038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45981.048433912038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45981.048433912038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45981.048433912038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45981.048433912038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45981.048433912038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45981.048433912038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45981.048433912038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45981.048433912038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45981.048433912038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45981.048433912038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45981.048433912038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45981.048433912038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45981.048433912038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45981.048433912038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45981.048433912038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45981.048433912038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45981.048433912038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45981.048433912038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45981.048433912038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45981.048433912038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45981.048433912038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45981.048433912038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45981.048433912038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45981.048433912038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45981.048433912038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45981.048433912038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45981.048433912038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45981.048433912038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45981.048433912038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45981.048433912038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45981.048433912038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45981.048433912038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45981.048433912038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45981.048433912038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45981.048433912038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45981.048433912038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45981.048433912038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45981.048433912038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45981.048433912038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45981.048433912038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45981.048433912038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45981.048433912038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45981.048433912038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45981.048433912038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45981.048433912038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45981.048433912038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45981.048433912038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45981.048433912038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45981.048433912038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45981.048433912038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45981.048433912038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45981.048433912038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45981.048433912038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45981.048433912038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45981.048433912038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45981.048433912038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45981.048433912038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45981.048433912038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45981.048433912038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45981.048433912038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45981.048433912038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45981.048433912038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45981.048433912038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45981.048433912038</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89.21637372684927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54.859556597220944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32.387322800925176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3.5336305555611034</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35">
        <v>45981.016076388885</v>
      </c>
      <c r="G6" s="111">
        <f ca="1">IFERROR(NOW()-F6,"")</f>
        <v>3.2357523152313661E-2</v>
      </c>
      <c r="H6" s="135">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45981.048433912038</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45981.048433912038</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45981.048433912038</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45981.048433912038</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45981.048433912038</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45981.048433912038</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45981.048433912038</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45981.048433796299</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45981.048433796299</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45981.048433796299</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45981.048433796299</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45981.048433796299</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45981.048433796299</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45981.048433796299</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45981.048433796299</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45981.048433796299</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45981.048433796299</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45981.048433796299</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45981.048433796299</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45981.048433796299</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45981.048433796299</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45981.048433796299</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45981.048433796299</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45981.048433796299</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45981.048433796299</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45981.048433796299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45981.048433912038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45981.048433912038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45981.048433912038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45981.048433912038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45981.048433912038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45981.048433912038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45981.048433912038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45981.048433912038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45981.048433912038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45981.048433912038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45981.048433912038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45981.048433912038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45981.048433912038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45981.048433912038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45981.048433912038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45981.048433912038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45981.048433912038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45981.048433912038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45981.048433912038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45981.048433912038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45981.048433912038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45981.048433912038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45981.048433912038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45981.048433912038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45981.048433912038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45981.048433912038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45981.048433912038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45981.048433912038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45981.048433912038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45981.048433912038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45981.048433912038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45981.048433912038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45981.048433912038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45981.048433912038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45981.048433912038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45981.048433912038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45981.048433912038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45981.048433912038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45981.048433912038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45981.048433912038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45981.048433912038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45981.048433912038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45981.048433912038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45981.048433912038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45981.048433912038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45981.048433912038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45981.048433912038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45981.048433912038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45981.048433912038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45981.048433912038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45981.048433912038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45981.048433912038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45981.048433912038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45981.048433912038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45981.048433912038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45981.048433912038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45981.048433912038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45981.048433912038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45981.048433912038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45981.048433912038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45981.048433912038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45981.048433912038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45981.048433912038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45981.048433912038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45981.048433912038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45981.048433912038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45981.048433912038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45981.048433912038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45981.048433912038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45981.048433912038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45981.048433912038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45981.048433912038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45981.048433912038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45981.048433912038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45981.048433912038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45981.048433912038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45981.048433912038</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45981.048433912038</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45981.048433912038</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45981.048433912038</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45981.048433912038</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45981.048433912038</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45981.048433912038</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45981.048433912038</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45981.048433912038</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45981.048433912038</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45981.048433912038</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45981.048433912038</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45981.048433912038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45981.048433912038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45981.048433912038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45981.048433912038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45981.048433912038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45981.048433912038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45981.048433912038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45981.048433912038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45981.048433912038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45981.048433912038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45981.048433912038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45981.048433912038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45981.048433912038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45981.048433912038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45981.048433912038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45981.048433912038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45981.048433912038</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34023</v>
      </c>
      <c r="E2" s="109" t="s">
        <v>39021</v>
      </c>
      <c r="F2" s="121">
        <v>45980.960925925923</v>
      </c>
      <c r="G2" s="104">
        <f t="shared" ref="G2:G20" ca="1" si="0">IFERROR(NOW()-F2,"-")</f>
        <v>8.7507986114360392E-2</v>
      </c>
      <c r="H2" s="121">
        <v>45980.95517361111</v>
      </c>
      <c r="I2" s="119" t="str">
        <f>IFERROR(VLOOKUP(D2,DB!A:F,6,0),"")</f>
        <v>SCECO</v>
      </c>
      <c r="J2" s="119" t="str">
        <f>IFERROR(VLOOKUP(D2,DB!A:G,7,0),"")</f>
        <v>Vandalized</v>
      </c>
      <c r="K2" s="122" t="s">
        <v>39126</v>
      </c>
      <c r="L2" s="123" t="str">
        <f>IFERROR(VLOOKUP(D2,DB!A:I,9,0),"")</f>
        <v>Latis</v>
      </c>
    </row>
    <row r="3" spans="1:16382" ht="31.5" customHeight="1">
      <c r="A3" s="118" t="s">
        <v>39127</v>
      </c>
      <c r="B3" s="119" t="str">
        <f>IFERROR(VLOOKUP(D3,DB!A:K,11,0),"")</f>
        <v>R6</v>
      </c>
      <c r="C3" s="120">
        <v>1</v>
      </c>
      <c r="D3" s="119" t="s">
        <v>30946</v>
      </c>
      <c r="E3" s="109" t="s">
        <v>39021</v>
      </c>
      <c r="F3" s="121">
        <v>45981.000162037039</v>
      </c>
      <c r="G3" s="104">
        <f t="shared" ca="1" si="0"/>
        <v>4.8271874999045394E-2</v>
      </c>
      <c r="H3" s="121">
        <v>45980.998553240737</v>
      </c>
      <c r="I3" s="119" t="str">
        <f>IFERROR(VLOOKUP(D3,DB!A:F,6,0),"")</f>
        <v>SCECO</v>
      </c>
      <c r="J3" s="119" t="str">
        <f>IFERROR(VLOOKUP(D3,DB!A:G,7,0),"")</f>
        <v>Vandalized</v>
      </c>
      <c r="K3" s="122" t="s">
        <v>39128</v>
      </c>
      <c r="L3" s="123" t="str">
        <f>IFERROR(VLOOKUP(D3,DB!A:I,9,0),"")</f>
        <v>Latis</v>
      </c>
    </row>
    <row r="4" spans="1:16382" ht="31.5" customHeight="1">
      <c r="A4" s="118"/>
      <c r="B4" s="119" t="str">
        <f>IFERROR(VLOOKUP(D4,DB!A:K,11,0),"")</f>
        <v/>
      </c>
      <c r="C4" s="120"/>
      <c r="D4" s="119"/>
      <c r="E4" s="109"/>
      <c r="F4" s="121"/>
      <c r="G4" s="104">
        <f t="shared" ca="1" si="0"/>
        <v>45981.048433912038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45981.048433912038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45981.048433912038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45981.048433912038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45981.048433912038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45981.048433912038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45981.048433912038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45981.048433912038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45981.048433912038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45981.048433912038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45981.048433912038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45981.048433912038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45981.048433912038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45981.048433912038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45981.048433912038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45981.048433912038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45981.048433912038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45981.048433912038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45981.048433912038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45981.048433912038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45981.048433912038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45981.048433912038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45981.048433912038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45981.048433912038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45981.048433912038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45981.048433912038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45981.048433912038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45981.048433912038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45981.048433912038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45981.048433912038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45981.048433912038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45981.048433912038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45981.048433912038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45981.048433912038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45981.048433912038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45981.048433912038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45981.048433912038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45981.048433912038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45981.048433912038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45981.048433912038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45981.048433912038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45981.048433912038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45981.048433912038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45981.048433912038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45981.048433912038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45981.048433912038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45981.048433912038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45981.048433912038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45981.048433912038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45981.048433912038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45981.048433912038</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2025-11-19T22:09:47Z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