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86" documentId="120_S{2AC9BD13-BADA-5192-A53E-5A8FF88502F6}" xr6:coauthVersionLast="47" xr6:coauthVersionMax="47" xr10:uidLastSave="{A36A6EA0-922D-4EEB-A804-F1A44DA980E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<sst xmlns="http://schemas.openxmlformats.org/spreadsheetml/2006/main" count="181595" uniqueCount="39212">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</sst>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330.66720949074079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45993.615635416667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45993.615635416667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45993.615635416667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45993.615635416667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45993.615635416667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45993.615635416667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45993.615635416667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45993.615635416667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45993.615635416667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45993.615635416667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45993.615635416667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45993.615635416667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45993.615635416667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45993.615635416667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45993.615635416667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45993.615635416667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45993.615635416667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45993.615635416667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45993.615635416667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45993.615635416667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45993.615635416667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45993.615635416667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45993.615635416667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45993.615635416667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45993.615635416667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45993.615635416667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45993.615635416667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45993.615635416667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45993.615635416667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45993.615635416667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45993.615635416667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45993.615635416667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45993.615635416667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45993.615635416667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45993.615635416667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45993.615635416667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45993.615635416667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45993.615635416667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45993.615635416667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45993.615635416667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45993.615635416667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45993.615635416667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45993.615635416667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45993.615635416667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45993.615635416667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45993.615635416667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45993.615635416667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45993.615635416667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45993.615635416667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45993.615635416667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45993.615635416667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45993.615635416667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45993.615635416667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45993.615635416667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45993.615635416667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45993.615635416667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45993.615635416667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45993.615635416667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45993.615635416667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45993.615635416667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45993.615635416667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45993.615635416667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45993.615635416667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45993.615635416667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45993.615635416667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45993.615635416667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45993.615635416667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45993.615635416667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45993.615635416667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45993.615635416667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45993.615635416667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45993.615635416667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45993.615635416667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45993.615635416667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45993.615635416667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45993.615635416667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45993.615635416667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45993.615635416667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45993.615635416667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45993.615635416667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45993.615635416667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45993.615635416667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45993.615635416667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45993.615635416667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45993.615635416667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45993.615635416667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45993.615635416667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45993.615635416667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45993.615635416667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45993.615635416667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45993.615635416667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45993.615635416667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45993.615635416667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45993.615635416667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45993.615635416667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45993.615635416667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45993.615635416667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45993.615635416667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45993.615635416667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45993.615635416667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45993.615635416667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45993.615635416667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45993.615635416667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45993.615635416667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45993.615635416667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45993.615635416667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45993.615635416667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45993.615635416667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45993.615635416667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45993.615635416667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45993.615635416667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45993.615635416667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45993.615635416667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45993.615635416667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45993.615635416667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45993.615635416667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45993.615635416667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45993.615635416667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45993.615635416667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45993.615635416667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45993.615635416667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45993.615635416667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45993.615635416667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45993.615635416667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45993.615635416667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45993.615635416667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45993.615635416667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45993.615635416667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45993.615635416667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45993.615635416667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45993.615635416667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45993.615635416667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45993.615635416667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45993.615635416667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45993.615635416667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45993.615635416667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45993.615635416667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45993.615635416667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45993.615635416667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45993.615635416667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45993.615635416667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45993.615635416667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45993.615635416667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45993.615635416667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45993.615635416667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45993.615635416667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45993.615635416667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45993.615635416667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45993.615635416667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45993.615635416667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45993.615635416667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45993.615635416667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45993.615635416667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45993.615635416667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45993.615635416667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45993.615635416667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45993.615635416667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45993.615635416667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45993.615635416667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45993.615635416667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45993.615635416667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45993.615635416667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45993.615635416667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45993.615635416667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45993.615635416667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45993.615635416667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45993.615635416667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45993.615635416667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45993.615635416667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45993.615635416667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45993.615635416667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45993.615635416667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45993.615635416667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45993.615635416667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45993.615635416667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45993.615635416667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45993.615635416667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45993.615635416667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45993.615635416667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45993.615635416667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45993.615635416667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45993.615635416667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45993.615635416667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45993.615635416667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45993.615635416667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45993.615635416667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45993.615635416667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45993.615635416667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45993.615635416667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45993.615635416667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45993.615635416667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45993.615635416667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45993.615635416667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45993.615635416667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45993.615635416667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45993.615635416667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45993.615635416667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45993.615635416667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45993.615635416667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45993.615635416667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45993.615635416667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45993.615635416667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45993.615635416667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45993.615635416667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45993.615635416667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45993.615635416667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45993.615635416667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45993.615635416667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45993.615635416667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45993.615635416667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7D9E446-4840-4DA4-9BFA-DCCD8D07857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opLeftCell="B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168.61579745370545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9.228216435185459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0.17587847222603159</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45993.615635416667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45993.615635416667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45993.615635416667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45993.615635416667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9"/>
      <c r="E10" s="99"/>
      <c r="F10" s="100"/>
      <c r="G10" s="101">
        <f ca="1">IFERROR(NOW()-F10,"-")</f>
        <v>45993.615635416667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45993.615635416667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45993.615635416667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45993.615635416667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45993.615635416667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45993.615635416667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45993.615635416667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45993.615635416667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45993.615635416667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45993.615635416667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45993.615635416667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45993.615635416667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45993.615635416667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45993.615635416667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45993.615635416667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45993.615635416667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45993.615635416667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45993.615635416667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45993.615635416667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45993.615635416667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45993.615635416667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45993.615635416667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45993.615635416667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45993.615635416667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45993.615635416667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45993.615635416667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45993.615635416667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45993.615635416667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45993.615635416667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45993.615635416667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45993.615635416667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45993.615635416667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45993.615635416667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45993.615635416667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45993.615635416667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45993.615635416667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45993.615635416667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45993.615635416667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45993.615635416667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45993.615635416667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45993.615635416667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45993.615635416667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45993.615635416667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45993.615635416667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45993.615635416667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45993.615635416667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45993.615635416667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45993.615635416667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45993.615635416667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45993.615635416667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45993.615635416667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45993.615635416667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45993.615635416667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45993.615635416667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45993.615635416667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45993.615635416667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45993.615635416667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45993.615635416667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45993.615635416667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45993.615635416667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45993.615635416667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45993.615635416667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45993.615635416667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45993.615635416667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45993.615635416667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45993.615635416667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45993.615635416667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45993.615635416667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45993.615635416667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45993.615635416667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45993.615635416667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45993.615635416667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45993.615635416667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45993.615635416667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45993.615635416667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45993.615635416667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45993.615635416667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45993.615635416667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45993.615635416667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45993.615635416667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45993.615635416667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45993.615635416667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45993.615635416667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45993.615635416667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45993.615635416667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45993.615635416667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45993.615635416667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45993.615635416667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45993.615635416667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45993.615635416667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45993.615635416667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45993.615635416667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45993.615635416667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45993.615635416667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45993.615635416667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45993.615635416667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45993.615635416667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45993.615635416667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45993.615635416667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45993.615635416667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45993.615635416667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45993.615635416667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45993.615635416667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45993.615635416667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45993.615635416667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45993.615635416667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45993.615635416667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45993.615635416667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45993.615635416667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45993.615635416667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45993.615635416667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45993.615635416667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45993.615635416667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45993.615635416667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45993.615635416667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45993.615635416667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45993.615635416667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45993.615635416667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45993.615635416667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45993.615635416667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45993.615635416667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45993.615635416667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45993.615635416667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45993.615635416667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45993.615635416667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45993.615635416667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45993.615635416667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45993.615635416667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45993.615635416667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45993.615635416667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45993.615635416667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45993.615635416667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45993.615635416667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45993.615635416667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45993.615635416667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45993.615635416667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45993.615635416667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45993.615635416667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45993.615635416667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45993.615635416667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45993.615635416667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45993.615635416667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45993.615635416667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45993.615635416667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45993.615635416667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45993.615635416667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45993.615635416667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45993.615635416667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45993.615635416667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45993.615635416667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45993.615635416667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45993.615635416667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45993.615635416667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45993.615635416667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45993.615635416667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45993.615635416667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45993.615635416667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45993.615635416667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45993.615635416667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45993.615635416667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45993.615635416667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45993.615635416667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45993.615635416667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45993.615635416667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45993.615635416667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45993.615635416667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45993.615635416667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45993.615635416667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45993.615635416667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45993.615635416667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45993.615635416667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45993.615635416667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45993.615635416667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45993.615635416667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45993.615635416667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45993.615635416667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45993.615635416667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45993.615635416667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45993.615635416667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45993.615635416667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45993.615635416667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45993.615635416667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45993.615635416667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45993.615635416667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45993.615635416667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45993.615635416667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45993.615635416667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45993.615635416667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45993.615635416667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45993.615635416667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45993.615635416667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45993.615635416667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45993.615635416667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45993.615635416667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45993.615635416667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45993.615635416667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45993.615635416667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45993.615635416667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45993.615635416667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45993.615635416667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45993.615635416667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45993.615635416667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45993.615635416667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45993.615635416667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45993.615635416667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45993.615635416667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45993.615635416667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45993.615635416667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45993.615635416667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45993.615635416667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45993.615635416667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45993.615635416667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45993.615635416667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45993.615635416667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45993.615635416667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45993.615635416667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45993.615635416667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45993.615635416667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45993.615635416667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45993.615635416667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45993.615635416667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45993.615635416667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45993.615635416667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45993.615635416667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45993.615635416667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45993.615635416667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45993.615635416667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45993.615635416667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45993.615635416667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45993.615635416667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45993.615635416667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45993.615635416667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45993.615635416667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45993.615635416667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45993.615635416667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45993.615635416667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45993.615635416667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45993.615635416667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45993.615635416667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45993.615635416667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45993.615635416667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45993.615635416667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45993.615635416667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45993.615635416667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45993.615635416667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45993.615635416667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45993.615635416667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45993.615635416667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45993.615635416667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45993.615635416667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45993.615635416667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45993.615635416667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45993.615635416667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45993.615635416667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45993.615635416667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45993.615635416667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45993.615635416667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45993.615635416667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45993.615635416667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45993.615635416667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45993.615635416667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45993.615635416667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45993.615635416667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45993.615635416667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45993.615635416667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45993.615635416667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45993.615635416667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45993.615635416667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45993.615635416667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45993.615635416667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45993.615635416667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45993.615635416667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45993.615635416667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45993.615635416667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45993.615635416667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45993.615635416667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45993.615635416667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45993.615635416667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45993.615635416667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45993.615635416667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45993.615635416667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45993.615635416667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45993.615635416667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45993.615635416667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45993.615635416667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45993.615635416667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45993.615635416667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45993.615635416667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45993.615635416667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45993.615635416667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45993.615635416667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45993.615635416667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45993.615635416667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45993.615635416667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45993.615635416667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45993.615635416667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45993.615635416667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45993.615635416667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45993.615635416667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45993.615635416667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45993.615635416667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45993.615635416667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45993.615635416667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45993.615635416667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45993.615635416667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45993.615635416667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45993.615635416667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45993.615635416667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45993.615635416667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45993.615635416667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45993.615635416667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45993.615635416667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45993.615635416667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45993.615635416667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45993.615635416667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45993.615635416667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45993.615635416667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45993.615635416667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45993.615635416667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45993.615635416667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45993.615635416667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45993.615635416667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45993.615635416667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45993.615635416667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45993.615635416667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45993.615635416667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45993.615635416667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45993.615635416667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45993.615635416667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45993.615635416667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45993.615635416667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45993.615635416667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45993.615635416667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45993.615635416667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45993.615635416667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45993.615635416667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45993.615635416667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45993.615635416667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45993.615635416667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45993.615635416667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45993.615635416667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45993.615635416667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45993.615635416667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45993.615635416667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45993.615635416667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45993.615635416667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45993.615635416667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45993.615635416667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45993.615635416667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45993.615635416667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45993.615635416667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45993.615635416667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45993.615635416667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45993.615635416667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45993.615635416667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45993.615635416667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45993.615635416667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45993.615635416667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45993.615635416667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45993.615635416667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45993.615635416667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45993.615635416667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45993.615635416667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45993.615635416667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45993.615635416667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45993.615635416667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45993.615635416667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45993.615635416667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45993.615635416667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45993.615635416667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45993.615635416667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45993.615635416667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45993.615635416667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45993.615635416667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45993.615635416667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45993.615635416667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45993.615635416667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45993.615635416667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45993.615635416667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45993.615635416667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45993.615635416667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45993.615635416667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45993.615635416667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45993.615635416667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45993.615635416667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45993.615635416667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45993.615635416667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45993.615635416667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45993.615635416667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45993.615635416667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45993.615635416667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45993.615635416667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45993.615635416667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45993.615635416667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45993.615635416667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45993.615635416667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45993.615635416667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45993.615635416667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45993.615635416667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45993.615635416667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45993.615635416667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45993.615635416667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45993.615635416667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45993.615635416667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45993.615635416667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45993.615635416667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45993.615635416667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45993.615635416667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45993.615635416667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45993.615635416667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45993.615635416667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45993.615635416667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45993.615635416667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45993.615635416667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45993.615635416667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45993.615635416667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45993.615635416667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45993.615635416667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45993.615635416667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45993.615635416667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45993.615635416667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45993.615635416667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45993.615635416667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45993.615635416667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45993.615635416667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45993.615635416667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45993.615635416667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45993.615635416667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45993.615635416667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45993.615635416667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45993.615635416667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45993.615635416667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45993.615635416667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45993.615635416667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45993.615635416667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45993.615635416667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45993.615635416667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45993.615635416667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45993.615635416667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45993.615635416667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45993.615635416667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45993.615635416667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45993.615635416667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45993.615635416667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45993.615635416667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45993.615635416667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45993.615635416667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45993.615635416667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45993.615635416667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45993.615635416667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45993.615635416667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45993.615635416667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45993.615635416667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45993.615635416667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45993.615635416667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45993.615635416667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45993.615635416667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45993.615635416667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45993.615635416667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45993.615635416667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45993.615635416667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45993.615635416667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45993.615635416667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45993.615635416667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45993.615635416667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45993.615635416667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45993.615635416667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45993.615635416667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45993.615635416667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45993.615635416667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45993.615635416667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45993.615635416667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45993.615635416667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45993.615635416667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45993.615635416667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45993.615635416667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45993.615635416667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45993.615635416667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45993.615635416667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45993.615635416667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45993.615635416667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45993.615635416667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45993.615635416667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45993.615635416667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45993.615635416667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45993.615635416667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45993.615635416667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45993.615635416667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45993.615635416667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45993.615635416667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45993.615635416667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45993.615635416667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45993.615635416667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45993.615635416667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45993.615635416667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45993.615635416667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45993.615635416667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45993.615635416667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45993.615635416667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45993.615635416667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45993.615635416667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45993.615635416667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45993.615635416667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45993.615635416667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45993.615635416667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45993.615635416667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45993.615635416667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45993.615635416667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45993.615635416667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45993.615635416667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45993.615635416667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45993.615635416667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45993.615635416667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45993.615635416667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45993.615635416667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45993.615635416667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45993.615635416667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45993.615635416667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45993.615635416667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45993.615635416667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45993.615635416667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45993.615635416667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45993.615635416667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45993.615635416667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45993.615635416667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45993.615635416667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45993.615635416667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45993.615635416667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45993.615635416667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45993.615635416667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45993.615635416667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45993.615635416667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45993.615635416667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45993.615635416667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45993.615635416667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45993.615635416667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45993.615635416667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45993.615635416667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45993.615635416667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45993.615635416667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45993.615635416667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45993.615635416667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45993.615635416667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45993.615635416667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45993.615635416667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45993.615635416667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45993.615635416667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45993.615635416667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45993.615635416667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45993.615635416667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45993.615635416667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45993.615635416667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45993.615635416667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45993.615635416667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45993.615635416667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45993.615635416667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45993.615635416667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45993.615635416667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45993.615635416667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45993.615635416667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45993.615635416667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45993.615635416667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45993.615635416667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45993.615635416667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45993.615635416667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45993.615635416667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45993.615635416667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45993.615635416667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45993.615635416667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45993.615635416667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45993.615635416667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45993.615635416667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45993.615635416667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45993.615635416667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45993.615635416667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45993.615635416667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45993.615635416667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45993.615635416667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45993.615635416667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45993.615635416667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45993.615635416667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45993.615635416667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45993.615635416667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45993.615635416667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45993.615635416667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45993.615635416667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45993.615635416667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45993.615635416667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45993.615635416667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45993.615635416667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45993.615635416667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45993.615635416667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45993.615635416667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45993.615635416667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45993.615635416667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45993.615635416667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45993.615635416667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45993.615635416667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45993.615635416667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45993.615635416667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45993.615635416667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45993.615635416667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45993.615635416667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45993.615635416667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45993.615635416667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45993.615635416667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45993.615635416667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45993.615635416667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45993.615635416667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45993.615635416667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45993.615635416667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45993.615635416667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45993.615635416667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45993.615635416667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45993.615635416667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45993.615635416667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45993.615635416667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45993.615635416667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45993.615635416667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45993.615635416667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45993.615635416667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45993.615635416667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45993.615635416667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45993.615635416667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45993.615635416667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45993.615635416667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45993.615635416667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45993.615635416667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45993.615635416667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45993.615635416667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45993.615635416667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45993.615635416667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45993.615635416667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45993.615635416667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45993.615635416667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45993.615635416667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45993.615635416667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45993.615635416667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45993.615635416667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45993.615635416667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45993.615635416667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45993.615635416667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45993.615635416667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45993.615635416667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45993.615635416667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45993.615635416667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45993.615635416667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45993.615635416667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45993.615635416667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45993.615635416667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45993.615635416667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45993.615635416667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45993.615635416667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45993.615635416667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45993.615635416667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45993.615635416667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45993.615635416667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45993.615635416667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45993.615635416667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45993.615635416667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45993.615635416667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45993.615635416667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45993.615635416667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45993.615635416667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45993.615635416667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45993.615635416667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45993.615635416667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45993.615635416667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45993.615635416667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45993.615635416667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45993.615635416667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45993.615635416667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45993.615635416667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45993.615635416667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45993.615635416667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45993.615635416667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45993.615635416667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45993.615635416667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45993.615635416667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45993.615635416667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45993.615635416667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45993.615635416667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45993.615635416667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45993.615635416667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45993.615635416667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45993.615635416667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45993.615635416667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45993.615635416667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45993.615635416667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45993.615635416667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45993.615635416667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45993.615635416667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45993.615635416667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45993.615635416667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45993.615635416667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45993.615635416667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45993.615635416667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45993.615635416667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45993.615635416667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45993.615635416667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45993.615635416667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45993.615635416667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45993.615635416667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45993.615635416667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45993.615635416667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45993.615635416667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45993.615635416667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45993.615635416667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45993.615635416667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45993.615635416667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45993.615635416667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45993.615635416667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45993.615635416667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45993.615635416667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45993.615635416667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45993.615635416667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45993.615635416667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45993.615635416667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45993.615635416667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45993.615635416667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45993.615635416667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45993.615635416667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45993.615635416667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45993.615635416667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45993.615635416667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45993.615635416667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45993.615635416667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45993.615635416667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45993.615635416667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45993.615635416667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45993.615635416667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45993.615635416667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45993.615635416667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45993.615635416667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45993.615635416667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45993.615635416667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45993.615635416667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45993.615635416667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45993.615635416667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45993.615635416667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45993.615635416667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45993.615635416667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45993.615635416667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45993.615635416667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45993.615635416667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45993.615635416667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45993.615635416667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45993.615635416667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45993.615635416667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45993.615635416667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45993.615635416667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45993.615635416667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45993.615635416667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45993.615635416667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45993.615635416667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45993.615635416667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45993.615635416667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45993.615635416667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45993.615635416667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45993.615635416667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45993.615635416667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45993.615635416667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45993.615635416667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45993.615635416667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45993.615635416667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45993.615635416667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45993.615635416667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45993.615635416667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45993.615635416667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45993.615635416667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45993.615635416667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45993.615635416667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45993.615635416667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45993.615635416667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45993.615635416667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45993.615635416667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45993.615635416667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45993.615635416667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45993.615635416667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45993.615635416667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45993.615635416667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45993.615635416667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45993.615635416667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45993.615635416667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45993.615635416667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45993.615635416667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45993.615635416667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45993.615635416667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45993.615635416667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45993.615635416667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45993.615635416667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45993.615635416667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45993.615635416667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45993.615635416667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45993.615635416667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45993.615635416667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45993.615635416667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45993.615635416667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45993.615635416667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45993.615635416667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45993.615635416667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45993.615635416667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45993.615635416667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45993.615635416667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45993.615635416667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45993.615635416667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45993.615635416667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45993.615635416667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45993.615635416667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45993.615635416667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45993.615635416667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45993.615635416667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45993.615635416667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45993.615635416667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45993.615635416667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45993.615635416667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45993.615635416667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45993.615635416667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45993.615635416667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45993.615635416667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45993.615635416667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45993.615635416667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45993.615635416667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45993.615635416667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45993.615635416667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45993.615635416667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45993.615635416667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45993.615635416667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45993.615635416667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45993.615635416667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45993.615635416667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45993.615635416667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45993.615635416667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45993.615635416667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45993.615635416667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45993.615635416667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45993.615635416667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45993.615635416667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45993.615635416667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45993.615635416667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45993.615635416667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45993.615635416667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45993.615635416667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45993.615635416667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45993.615635416667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45993.615635416667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45993.615635416667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45993.615635416667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45993.615635416667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45993.615635416667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45993.615635416667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45993.615635416667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45993.615635416667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45993.615635416667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45993.615635416667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45993.615635416667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45993.615635416667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45993.615635416667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45993.615635416667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45993.615635416667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45993.615635416667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45993.615635416667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45993.615635416667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45993.615635416667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45993.615635416667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45993.615635416667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45993.615635416667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45993.615635416667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45993.615635416667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45993.615635416667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45993.615635416667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45993.615635416667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45993.615635416667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45993.615635416667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45993.615635416667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45993.615635416667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45993.615635416667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45993.615635416667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45993.615635416667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45993.615635416667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45993.615635416667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45993.615635416667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45993.615635416667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45993.615635416667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45993.615635416667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45993.615635416667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45993.615635416667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45993.615635416667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45993.615635416667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45993.615635416667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45993.615635416667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45993.615635416667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45993.615635416667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45993.615635416667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45993.615635416667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45993.615635416667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45993.615635416667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45993.615635416667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45993.615635416667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45993.615635416667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45993.615635416667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45993.615635416667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45993.615635416667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45993.615635416667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45993.615635416667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45993.615635416667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45993.615635416667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45993.615635416667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45993.615635416667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45993.615635416667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45993.615635416667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45993.615635416667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45993.615635416667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45993.615635416667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45993.615635416667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45993.615635416667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45993.615635416667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45993.615635416667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45993.615635416667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45993.615635416667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45993.615635416667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45993.615635416667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45993.615635416667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45993.615635416667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45993.615635416667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45993.615635416667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45993.615635416667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45993.615635416667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45993.615635416667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45993.615635416667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45993.615635416667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45993.615635416667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45993.615635416667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45993.615635416667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45993.615635416667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45993.615635416667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45993.615635416667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45993.615635416667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45993.615635416667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45993.615635416667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45993.615635416667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45993.615635416667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45993.615635416667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45993.615635416667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45993.615635416667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45993.615635416667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45993.615635416667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45993.615635416667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45993.615635416667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45993.615635416667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45993.615635416667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45993.615635416667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45993.615635416667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45993.615635416667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45993.615635416667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45993.615635416667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45993.615635416667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45993.615635416667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45993.615635416667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45993.615635416667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45993.615635416667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45993.615635416667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45993.615635416667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45993.615635416667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45993.615635416667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45993.615635416667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45993.615635416667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45993.615635416667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45993.615635416667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45993.615635416667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45993.615635416667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45993.615635416667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45993.615635416667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45993.615635416667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45993.615635416667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45993.615635416667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290.13491782407073</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39106</v>
      </c>
      <c r="F3" s="92"/>
      <c r="G3" s="93">
        <f t="shared" ref="G3:G61" ca="1" si="0">IFERROR(NOW()-F3,"")</f>
        <v>45993.615635416667</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45993.615635416667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45993.615635416667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45993.615635416667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45993.615635416667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45993.615635416667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45993.615635416667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45993.615635416667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45993.615635416667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45993.615635416667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45993.615635416667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45993.615635416667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45993.615635416667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45993.615635416667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45993.615635416667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45993.615635416667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45993.615635416667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45993.615635416667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45993.615635416667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45993.615635416667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45993.615635416667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45993.615635416667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45993.615635416667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45993.615635416667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45993.615635416667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45993.615635416667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45993.615635416667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45993.615635416667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45993.615635416667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45993.615635416667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45993.615635416667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45993.615635416667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45993.615635416667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45993.615635416667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45993.615635416667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45993.615635416667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45993.615635416667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45993.615635416667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45993.615635416667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45993.615635416667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45993.615635416667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45993.615635416667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45993.615635416667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45993.615635416667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45993.615635416667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45993.615635416667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45993.615635416667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45993.615635416667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45993.615635416667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45993.615635416667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45993.615635416667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45993.615635416667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45993.615635416667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45993.615635416667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45993.615635416667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45993.615635416667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45993.615635416667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45993.615635416667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45993.615635416667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45993.615635416667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45993.615635416667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45993.615635416667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45993.615635416667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45993.615635416667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45993.615635416667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45993.615635416667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45993.615635416667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45993.615635416667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45993.615635416667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45993.615635416667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45993.615635416667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45993.615635416667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45993.615635416667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45993.615635416667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45993.615635416667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45993.615635416667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45993.615635416667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45993.615635416667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45993.615635416667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45993.615635416667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45993.615635416667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45993.615635416667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45993.615635416667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45993.615635416667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45993.615635416667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45993.615635416667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45993.615635416667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45993.615635416667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45993.615635416667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45993.615635416667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45993.615635416667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45993.615635416667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45993.615635416667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45993.615635416667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45993.615635416667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45993.615635416667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45993.615635416667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45993.615635416667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45993.615635416667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45993.615635416667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45993.615635416667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45993.615635416667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45993.615635416667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45993.615635416667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45993.615635416667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45993.615635416667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45993.615635416667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45993.615635416667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45993.615635416667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45993.615635416667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45993.615635416667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45993.615635416667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45993.615635416667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45993.615635416667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45993.615635416667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45993.615635416667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45993.615635416667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45993.615635416667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45993.615635416667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45993.615635416667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45993.615635416667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45993.615635416667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45993.615635416667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45993.615635416667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45993.615635416667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45993.615635416667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45993.615635416667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45993.615635416667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45993.615635416667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45993.615635416667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45993.615635416667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45993.615635416667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45993.615635416667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45993.615635416667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45993.615635416667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45993.615635416667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45993.615635416667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45993.615635416667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45993.615635416667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45993.615635416667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45993.615635416667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45993.615635416667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45993.615635416667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45993.615635416667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45993.615635416667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45993.615635416667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45993.615635416667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45993.615635416667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45993.615635416667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45993.615635416667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45993.615635416667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45993.615635416667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45993.615635416667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45993.615635416667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45993.615635416667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45993.615635416667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45993.615635416667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45993.615635416667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45993.615635416667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45993.615635416667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45993.615635416667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45993.615635416667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45993.615635416667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45993.615635416667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45993.615635416667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45993.615635416667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45993.615635416667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45993.615635416667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45993.615635416667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45993.615635416667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45993.615635416667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45993.615635416667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45993.615635416667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45993.615635416667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45993.615635416667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45993.615635416667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45993.615635416667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45993.615635416667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45993.615635416667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45993.615635416667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45993.615635416667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45993.615635416667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45993.615635416667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45993.615635416667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45993.615635416667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45993.615635416667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45993.615635416667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45993.615635416667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45993.615635416667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45993.615635416667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45993.615635416667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45993.615635416667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45993.615635416667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45993.615635416667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45993.615635416667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45993.615635416667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45993.615635416667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45993.615635416667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45993.615635416667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45993.615635416667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45993.615635416667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45993.615635416667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45993.615635416667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45993.615635416667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45993.615635416667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45993.615635416667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45993.615635416667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45993.615635416667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45993.615635416667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45993.615635416667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45993.615635416667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45993.615635416667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45993.615635416667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45993.615635416667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45993.615635416667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45993.615635416667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45993.615635416667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45993.615635416667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45993.615635416667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45993.615635416667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45993.615635416667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45993.615635416667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45993.615635416667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45993.615635416667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45993.615635416667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45993.615635416667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45993.615635416667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45993.615635416667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45993.615635416667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45993.615635416667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45993.615635416667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45993.615635416667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45993.615635416667</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101.78357523147861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67.426758101850282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44.954524305554514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12.24233680555335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0.21952430555393221</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0.15922337963274913</v>
      </c>
      <c r="H7" s="38">
        <v>45993.450636574074</v>
      </c>
      <c r="I7" s="37" t="str">
        <f>IFERROR(VLOOKUP(D7,DB!A:F,6,0),"")</f>
        <v>SCECO</v>
      </c>
      <c r="J7" s="37" t="str">
        <f>IFERROR(VLOOKUP(D7,DB!A:G,7,0),"")</f>
        <v>Dead</v>
      </c>
      <c r="K7" s="37" t="s">
        <v>39209</v>
      </c>
      <c r="L7" s="37" t="str">
        <f>IFERROR(VLOOKUP(D7,DB!A:I,9,0),"")</f>
        <v>Latis</v>
      </c>
    </row>
    <row r="8" spans="1:13">
      <c r="A8" s="37" t="s">
        <v>39210</v>
      </c>
      <c r="B8" s="37" t="str">
        <f>IFERROR(VLOOKUP(D8,DB!A:K,11,0),"")</f>
        <v>R5</v>
      </c>
      <c r="C8" s="37">
        <v>1</v>
      </c>
      <c r="D8" s="37" t="s">
        <v>36098</v>
      </c>
      <c r="E8" s="37" t="s">
        <v>39106</v>
      </c>
      <c r="F8" s="38">
        <v>45993.595706018517</v>
      </c>
      <c r="G8" s="135">
        <f ca="1">IFERROR(NOW()-F8,"")</f>
        <v>1.9929398149542976E-2</v>
      </c>
      <c r="H8" s="38">
        <v>45993.590081018519</v>
      </c>
      <c r="I8" s="37" t="str">
        <f>IFERROR(VLOOKUP(D8,DB!A:F,6,0),"")</f>
        <v>Generator-SG</v>
      </c>
      <c r="J8" s="37" t="str">
        <f>IFERROR(VLOOKUP(D8,DB!A:G,7,0),"")</f>
        <v>Vandalized</v>
      </c>
      <c r="K8" s="37" t="s">
        <v>39211</v>
      </c>
      <c r="L8" s="37" t="str">
        <f>IFERROR(VLOOKUP(D8,DB!A:I,9,0),"")</f>
        <v>Latis</v>
      </c>
    </row>
    <row r="9" spans="1:13">
      <c r="A9" s="37"/>
      <c r="B9" s="37" t="str">
        <f>IFERROR(VLOOKUP(D9,DB!A:K,11,0),"")</f>
        <v/>
      </c>
      <c r="C9" s="37"/>
      <c r="D9" s="37"/>
      <c r="E9" s="37"/>
      <c r="F9" s="38"/>
      <c r="G9" s="135">
        <f ca="1">IFERROR(NOW()-F9,"")</f>
        <v>45993.615635416667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45993.615635416667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45993.615635416667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45993.615635416667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45993.615635416667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45993.615635416667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45993.615635416667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45993.615635416667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45993.615635416667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45993.615635416667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45993.615635416667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45993.615635416667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45993.615635416667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45993.615635416667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45993.615635416667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45993.615635416667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45993.615635416667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45993.615635416667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45993.615635416667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45993.615635416667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45993.615635416667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45993.615635416667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45993.615635416667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45993.615635416667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45993.615635416667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45993.615635416667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45993.615635416667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45993.615635416667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45993.615635416667</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45993.615635416667</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45993.615635416667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45993.615635416667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45993.615635416667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45993.615635416667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45993.615635416667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45993.615635416667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45993.615635416667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45993.615635416667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45993.615635416667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45993.615635416667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45993.615635416667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45993.615635416667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45993.615635416667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45993.615635416667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45993.615635416667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45993.615635416667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45993.615635416667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45993.615635416667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45993.615635416667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45993.615635416667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45993.615635416667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45993.615635416667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45993.615635416667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45993.615635416667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45993.615635416667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45993.615635416667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45993.615635416667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45993.615635416667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45993.615635416667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45993.615635416667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45993.615635416667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45993.615635416667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45993.615635416667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45993.615635416667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45993.615635416667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45993.615635416667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45993.615635416667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45993.615635416667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45993.615635416667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45993.615635416667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45993.615635416667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45993.615635416667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45993.615635416667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45993.615635416667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45993.615635416667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45993.615635416667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45993.615635416667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45993.615635416667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45993.615635416667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45993.615635416667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45993.615635416667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45993.615635416667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45993.615635416667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45993.615635416667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45993.615635416667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45993.615635416667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45993.615635416667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45993.615635416667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45993.615635416667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45993.615635416667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45993.615635416667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45993.615635416667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45993.615635416667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45993.615635416667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45993.615635416667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45993.615635416667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45993.615635416667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45993.615635416667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45993.615635416667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45993.615635416667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45993.615635416667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45993.615635416667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45993.615635416667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45993.615635416667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45993.615635416667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45993.615635416667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45993.615635416667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45993.615635416667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45993.615635416667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45993.615635416667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45993.615635416667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45993.615635416667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45993.615635416667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45993.615635416667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45993.615635416667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45993.615635416667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45993.615635416667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45993.615635416667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45993.615635416667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45993.615635416667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45993.615635416667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45993.615635416667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45993.615635416667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45993.615635416667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45993.615635416667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45993.615635416667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45993.615635416667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45993.615635416667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45993.615635416667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45993.615635416667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45993.615635416667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45993.615635416667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45993.615635416667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45993.615635416667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45993.615635416667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45993.615635416667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45993.615635416667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45993.615635416667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45993.615635416667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45993.615635416667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45993.615635416667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45993.615635416667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45993.615635416667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45993.615635416667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45993.615635416667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45993.615635416667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45993.615635416667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45993.615635416667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45993.615635416667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45993.615635416667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45993.615635416667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45993.615635416667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45993.615635416667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45993.615635416667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45993.615635416667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45993.615635416667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45993.615635416667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45993.615635416667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45993.615635416667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45993.615635416667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45993.615635416667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45993.615635416667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45993.615635416667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45993.615635416667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45993.615635416667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45993.615635416667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45993.615635416667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45993.615635416667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45993.615635416667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45993.615635416667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45993.615635416667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45993.615635416667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45993.615635416667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45993.615635416667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45993.615635416667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45993.615635416667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45993.615635416667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45993.615635416667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45993.615635416667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45993.615635416667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45993.615635416667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45993.615635416667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45993.615635416667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45993.615635416667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45993.615635416667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45993.615635416667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45993.615635416667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45993.615635416667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45993.615635416667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45993.615635416667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45993.615635416667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45993.615635416667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45993.615635416667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45993.615635416667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45993.615635416667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45993.615635416667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45993.615635416667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45993.615635416667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45993.615635416667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45993.615635416667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45993.615635416667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45993.615635416667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45993.615635416667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45993.615635416667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45993.615635416667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45993.615635416667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45993.615635416667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45993.615635416667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45993.615635416667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45993.615635416667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45993.615635416667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45993.615635416667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45993.615635416667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45993.615635416667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45993.615635416667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45993.615635416667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45993.615635416667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45993.615635416667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45993.615635416667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45993.615635416667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45993.615635416667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45993.615635416667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45993.615635416667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45993.615635416667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45993.615635416667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45993.615635416667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45993.615635416667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45993.615635416667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45993.615635416667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45993.615635416667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45993.615635416667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45993.615635416667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45993.615635416667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45993.615635416667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45993.615635416667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45993.615635416667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45993.615635416667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45993.615635416667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45993.615635416667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45993.615635416667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45993.615635416667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45993.615635416667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45993.615635416667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45993.615635416667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45993.615635416667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45993.615635416667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45993.615635416667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45993.615635416667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45993.615635416667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45993.615635416667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45993.615635416667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45993.615635416667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45993.615635416667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45993.615635416667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45993.615635416667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45993.615635416667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45993.615635416667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45993.615635416667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45993.615635416667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45993.615635416667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45993.615635416667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45993.615635416667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45993.615635416667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45993.615635416667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45993.615635416667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45993.615635416667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45993.615635416667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45993.615635416667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45993.615635416667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45993.615635416667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45993.615635416667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45993.615635416667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45993.615635416667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45993.615635416667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45993.615635416667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45993.615635416667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45993.615635416667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45993.615635416667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45993.615635416667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45993.615635416667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45993.615635416667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45993.615635416667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45993.615635416667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45993.615635416667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45993.615635416667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45993.615635416667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45993.615635416667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45993.615635416667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45993.615635416667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45993.615635416667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45993.615635416667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45993.615635416667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45993.615635416667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45993.615635416667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45993.615635416667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45993.615635416667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45993.615635416667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45993.615635416667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45993.615635416667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45993.615635416667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45993.615635416667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45993.615635416667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45993.615635416667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45993.615635416667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45993.615635416667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45993.615635416667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45993.615635416667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45993.615635416667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45993.615635416667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45993.615635416667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45993.615635416667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45993.615635416667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45993.615635416667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45993.615635416667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45993.615635416667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45993.615635416667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45993.615635416667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45993.615635416667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45993.615635416667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45993.615635416667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45993.615635416667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45993.615635416667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45993.615635416667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45993.615635416667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45993.615635416667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45993.615635416667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45993.615635416667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45993.615635416667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45993.615635416667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45993.615635416667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45993.615635416667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45993.615635416667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45993.615635416667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45993.615635416667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45993.615635416667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45993.615635416667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45993.615635416667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45993.615635416667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45993.615635416667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45993.615635416667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45993.615635416667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45993.615635416667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45993.615635416667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45993.615635416667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45993.615635416667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45993.615635416667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45993.615635416667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45993.615635416667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45993.615635416667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45993.615635416667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45993.615635416667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45993.615635416667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45993.615635416667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45993.615635416667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45993.615635416667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45993.615635416667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45993.615635416667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45993.615635416667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45993.615635416667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45993.615635416667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45993.615635416667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45993.615635416667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45993.615635416667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45993.615635416667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45993.615635416667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45993.615635416667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45993.615635416667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45993.615635416667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45993.615635416667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45993.615635416667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45993.615635416667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45993.615635416667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45993.615635416667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45993.615635416667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45993.615635416667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45993.615635416667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45993.615635416667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45993.615635416667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45993.615635416667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45993.615635416667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45993.615635416667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45993.615635416667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45993.615635416667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45993.615635416667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45993.615635416667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45993.615635416667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45993.615635416667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45993.615635416667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45993.615635416667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45993.615635416667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45993.615635416667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45993.615635416667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45993.615635416667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45993.615635416667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45993.615635416667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45993.615635416667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45993.615635416667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45993.615635416667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45993.615635416667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45993.615635416667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45993.615635416667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45993.615635416667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45993.615635416667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45993.615635416667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45993.615635416667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45993.615635416667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45993.615635416667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45993.615635416667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45993.615635416667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45993.615635416667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45993.615635416667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45993.615635416667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45993.615635416667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45993.615635416667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45993.615635416667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45993.615635416667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45993.615635416667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45993.615635416667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45993.615635416667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45993.615635416667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45993.615635416667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45993.615635416667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45993.615635416667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45993.615635416667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45993.615635416667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45993.615635416667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45993.615635416667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45993.615635416667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45993.615635416667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45993.615635416667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45993.615635416667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45993.615635416667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45993.615635416667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45993.615635416667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45993.615635416667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45993.615635416667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45993.615635416667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45993.615635416667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45993.615635416667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45993.615635416667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45993.615635416667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45993.615635416667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45993.615635416667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45993.615635416667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45993.615635416667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45993.615635416667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45993.615635416667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45993.615635416667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45993.615635416667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45993.615635416667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45993.615635416667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45993.615635416667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45993.615635416667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45993.615635416667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45993.615635416667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45993.615635416667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45993.615635416667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45993.615635416667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45993.615635416667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45993.615635416667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45993.615635416667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45993.615635416667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45993.615635416667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45993.615635416667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45993.615635416667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45993.615635416667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45993.615635416667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45993.615635416667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45993.615635416667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45993.615635416667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45993.615635416667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45993.615635416667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45993.615635416667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45993.615635416667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45993.615635416667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45993.615635416667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45993.615635416667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45993.615635416667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45993.615635416667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45993.615635416667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45993.615635416667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45993.615635416667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45993.615635416667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45993.615635416667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45993.615635416667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45993.615635416667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45993.615635416667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45993.615635416667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45993.615635416667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